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MF\CONTABILIDADE\ADRIANO\Programas, Ações, Projetos, Obras\2020\1º Quadrimestre\"/>
    </mc:Choice>
  </mc:AlternateContent>
  <bookViews>
    <workbookView xWindow="2790" yWindow="0" windowWidth="24000" windowHeight="9735"/>
  </bookViews>
  <sheets>
    <sheet name="Program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2" l="1"/>
  <c r="I47" i="2"/>
  <c r="G47" i="2"/>
  <c r="G36" i="2"/>
  <c r="I36" i="2"/>
  <c r="K36" i="2"/>
  <c r="G35" i="2"/>
  <c r="I35" i="2"/>
  <c r="K35" i="2"/>
  <c r="G34" i="2"/>
  <c r="I34" i="2"/>
  <c r="K34" i="2"/>
  <c r="G33" i="2"/>
  <c r="I33" i="2"/>
  <c r="K33" i="2"/>
  <c r="G32" i="2"/>
  <c r="I32" i="2"/>
  <c r="K32" i="2"/>
  <c r="G31" i="2"/>
  <c r="I31" i="2"/>
  <c r="K31" i="2"/>
  <c r="G30" i="2"/>
  <c r="I30" i="2"/>
  <c r="K30" i="2"/>
  <c r="G29" i="2"/>
  <c r="I29" i="2"/>
  <c r="K29" i="2"/>
  <c r="G28" i="2"/>
  <c r="I28" i="2"/>
  <c r="K28" i="2"/>
  <c r="G27" i="2"/>
  <c r="I27" i="2"/>
  <c r="K27" i="2"/>
  <c r="G26" i="2"/>
  <c r="I26" i="2"/>
  <c r="K26" i="2"/>
  <c r="G25" i="2"/>
  <c r="I25" i="2"/>
  <c r="K25" i="2"/>
  <c r="G24" i="2"/>
  <c r="I24" i="2"/>
  <c r="K24" i="2"/>
  <c r="G23" i="2"/>
  <c r="I23" i="2"/>
  <c r="K23" i="2"/>
  <c r="G22" i="2"/>
  <c r="I22" i="2"/>
  <c r="K22" i="2"/>
  <c r="J49" i="2" l="1"/>
  <c r="K48" i="2"/>
  <c r="K46" i="2"/>
  <c r="J39" i="2"/>
  <c r="K38" i="2"/>
  <c r="K37" i="2"/>
  <c r="K21" i="2"/>
  <c r="K20" i="2"/>
  <c r="K19" i="2"/>
  <c r="K18" i="2"/>
  <c r="K17" i="2"/>
  <c r="K16" i="2"/>
  <c r="K15" i="2"/>
  <c r="K14" i="2"/>
  <c r="K13" i="2"/>
  <c r="K12" i="2"/>
  <c r="K11" i="2"/>
  <c r="K10" i="2"/>
  <c r="J52" i="2" l="1"/>
  <c r="H49" i="2"/>
  <c r="F49" i="2"/>
  <c r="E49" i="2"/>
  <c r="K49" i="2" s="1"/>
  <c r="D49" i="2"/>
  <c r="I48" i="2"/>
  <c r="G48" i="2"/>
  <c r="I46" i="2"/>
  <c r="G46" i="2"/>
  <c r="H39" i="2"/>
  <c r="F39" i="2"/>
  <c r="E39" i="2"/>
  <c r="D39" i="2"/>
  <c r="I38" i="2"/>
  <c r="G38" i="2"/>
  <c r="I37" i="2"/>
  <c r="G37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D52" i="2" l="1"/>
  <c r="G49" i="2"/>
  <c r="I49" i="2"/>
  <c r="E52" i="2"/>
  <c r="K52" i="2" s="1"/>
  <c r="K39" i="2"/>
  <c r="G39" i="2"/>
  <c r="I39" i="2"/>
  <c r="F52" i="2"/>
  <c r="H52" i="2"/>
  <c r="I52" i="2" l="1"/>
  <c r="G52" i="2"/>
</calcChain>
</file>

<file path=xl/sharedStrings.xml><?xml version="1.0" encoding="utf-8"?>
<sst xmlns="http://schemas.openxmlformats.org/spreadsheetml/2006/main" count="92" uniqueCount="76">
  <si>
    <t>PREFEITURA MUNICIPAL DE FARROUPILHA - RS</t>
  </si>
  <si>
    <t>ANEXO I - DADOS GERAIS PARA O ACOMPANHAMENTO DOS PROGRAMAS</t>
  </si>
  <si>
    <t>LEI Nº 12.527/2011, ART. 7º, VII, "A" E ART. 8º, §1º, V</t>
  </si>
  <si>
    <t>Nº
PROGRAMA</t>
  </si>
  <si>
    <t>NOME DO
PROGRAMA</t>
  </si>
  <si>
    <t>PREVISÃO
INICIAL</t>
  </si>
  <si>
    <t>PREVISÃO
ATUALIZADA</t>
  </si>
  <si>
    <t>DESPESA EXECUTADA</t>
  </si>
  <si>
    <t>1º QUADRIMESTRE</t>
  </si>
  <si>
    <t>2º QUADRIMESTRE</t>
  </si>
  <si>
    <t>3º QUADRIMESTRE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</si>
  <si>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</si>
  <si>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</si>
  <si>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</si>
  <si>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</si>
  <si>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</si>
  <si>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</si>
  <si>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</si>
  <si>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</si>
  <si>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</si>
  <si>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</si>
  <si>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</si>
  <si>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</si>
  <si>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0000</t>
  </si>
  <si>
    <t>Encargos Especiais</t>
  </si>
  <si>
    <t>9999</t>
  </si>
  <si>
    <t>Reserva de Contingência</t>
  </si>
  <si>
    <t>TOTAL GERAL CONSOLIDADO</t>
  </si>
  <si>
    <t>Gestão da Educação Municipal</t>
  </si>
  <si>
    <t>Apoio ao Magistério, Educando e Público em Geral</t>
  </si>
  <si>
    <t>Ensino Fundamental - Escola Cidadã</t>
  </si>
  <si>
    <t>Educação Infantil - Pré-Escola</t>
  </si>
  <si>
    <t>Educação Infantil - Creche</t>
  </si>
  <si>
    <t>Aluno Atendido em Tempo Integral</t>
  </si>
  <si>
    <t>Gestão da Saúde Pública</t>
  </si>
  <si>
    <t>Atenção Básica em Saúde</t>
  </si>
  <si>
    <t>Atenção Especializada em Saúde</t>
  </si>
  <si>
    <t>Assistência Farmacêutica à População</t>
  </si>
  <si>
    <t>Vigilância em Saúde</t>
  </si>
  <si>
    <t>Assistência Social, Direito do Cidadão</t>
  </si>
  <si>
    <t>0026</t>
  </si>
  <si>
    <t>Gestão Inovadora, Integrada e Transparente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</si>
  <si>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</si>
  <si>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</si>
  <si>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</si>
  <si>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</si>
  <si>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</si>
  <si>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</si>
  <si>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</si>
  <si>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</si>
  <si>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</si>
  <si>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</si>
  <si>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</si>
  <si>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</si>
  <si>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</si>
  <si>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</si>
  <si>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Morar Bem</t>
  </si>
  <si>
    <t>Farroupilha Próspera</t>
  </si>
  <si>
    <t>Visite Farroupilha</t>
  </si>
  <si>
    <t>Farroupilha em Movimento</t>
  </si>
  <si>
    <t>Valorização do Interior</t>
  </si>
  <si>
    <t>Agric. Forte, Geradora de Riqueza e Qualid. de Vida</t>
  </si>
  <si>
    <t>Farroupilha Mais Esporte, Mais Lazer</t>
  </si>
  <si>
    <t>Juventude Farroupilha em Ação</t>
  </si>
  <si>
    <t>Farroupilha da Inovação e Tecnologia</t>
  </si>
  <si>
    <t>Trabalho e Renda</t>
  </si>
  <si>
    <t>Indústria, Comércio e Serviços</t>
  </si>
  <si>
    <t>Farroupilha Sustentável</t>
  </si>
  <si>
    <t>Cidade de Todos</t>
  </si>
  <si>
    <t>Farroupilha Segura</t>
  </si>
  <si>
    <t>TOTAL DO FUNDO DE PREVIDÊNCIA SOCIAL</t>
  </si>
  <si>
    <t>TOTAL DO PODER EXECUTIVO E LEGISLATIVO</t>
  </si>
  <si>
    <t>-</t>
  </si>
  <si>
    <t>PODER EXECUTIVO E LEGISLATIVO</t>
  </si>
  <si>
    <t>FUNDO DE PREVIDÊNCIA SOCIAL</t>
  </si>
  <si>
    <t>EXERCÍCIO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</si>
</sst>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\ * #,##0.00_);_(&quot;R$&quot;\ * \(#,##0.00\);_(&quot;R$&quot;\ 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u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9" fontId="3" fillId="0" borderId="0" xfId="0" applyNumberFormat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5" xfId="1" applyNumberFormat="1" applyFont="1" applyBorder="1"/>
    <xf numFmtId="10" fontId="3" fillId="0" borderId="5" xfId="2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10" fontId="3" fillId="0" borderId="6" xfId="2" applyNumberFormat="1" applyFont="1" applyBorder="1" applyAlignment="1">
      <alignment horizontal="center"/>
    </xf>
    <xf numFmtId="10" fontId="2" fillId="0" borderId="9" xfId="2" applyNumberFormat="1" applyFont="1" applyBorder="1" applyAlignment="1">
      <alignment horizontal="center"/>
    </xf>
    <xf numFmtId="10" fontId="2" fillId="0" borderId="12" xfId="2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5" fontId="3" fillId="0" borderId="5" xfId="1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5" fontId="3" fillId="0" borderId="5" xfId="1" applyNumberFormat="1" applyFont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zoomScale="85" zoomScaleNormal="85" workbookViewId="0">
      <selection activeCell="B2" sqref="B2:K2"/>
    </sheetView>
  </sheetViews>
  <sheetFormatPr defaultRowHeight="15.75" x14ac:dyDescent="0.25"/>
  <cols>
    <col min="1" max="1" width="5.7109375" style="1" customWidth="1"/>
    <col min="2" max="2" width="15.7109375" style="2" customWidth="1"/>
    <col min="3" max="3" width="63.7109375" style="1" customWidth="1"/>
    <col min="4" max="5" width="20.7109375" style="1" customWidth="1"/>
    <col min="6" max="6" width="20.7109375" style="3" customWidth="1"/>
    <col min="7" max="7" width="10.7109375" style="4" customWidth="1"/>
    <col min="8" max="8" width="20.7109375" style="1" customWidth="1"/>
    <col min="9" max="9" width="10.7109375" style="4" customWidth="1"/>
    <col min="10" max="10" width="20.7109375" style="1" customWidth="1"/>
    <col min="11" max="11" width="10.7109375" style="1" customWidth="1"/>
    <col min="12" max="12" width="5.7109375" style="1" customWidth="1"/>
    <col min="13" max="16384" width="9.140625" style="1"/>
  </cols>
  <sheetData>
    <row r="1" spans="2:1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x14ac:dyDescent="0.2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x14ac:dyDescent="0.25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x14ac:dyDescent="0.25">
      <c r="B4" s="31" t="s">
        <v>75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6.5" thickBot="1" x14ac:dyDescent="0.3"/>
    <row r="6" spans="2:11" x14ac:dyDescent="0.25">
      <c r="B6" s="28" t="s">
        <v>73</v>
      </c>
      <c r="C6" s="29"/>
      <c r="D6" s="29"/>
      <c r="E6" s="29"/>
      <c r="F6" s="29"/>
      <c r="G6" s="29"/>
      <c r="H6" s="29"/>
      <c r="I6" s="29"/>
      <c r="J6" s="29"/>
      <c r="K6" s="30"/>
    </row>
    <row r="7" spans="2:11" s="4" customFormat="1" ht="15.75" customHeight="1" x14ac:dyDescent="0.25">
      <c r="B7" s="24" t="s">
        <v>3</v>
      </c>
      <c r="C7" s="25" t="s">
        <v>4</v>
      </c>
      <c r="D7" s="25" t="s">
        <v>5</v>
      </c>
      <c r="E7" s="25" t="s">
        <v>6</v>
      </c>
      <c r="F7" s="26" t="s">
        <v>7</v>
      </c>
      <c r="G7" s="26"/>
      <c r="H7" s="26"/>
      <c r="I7" s="26"/>
      <c r="J7" s="26"/>
      <c r="K7" s="27"/>
    </row>
    <row r="8" spans="2:11" s="4" customFormat="1" ht="15.75" customHeight="1" x14ac:dyDescent="0.25">
      <c r="B8" s="24"/>
      <c r="C8" s="25"/>
      <c r="D8" s="25"/>
      <c r="E8" s="25"/>
      <c r="F8" s="22" t="s">
        <v>8</v>
      </c>
      <c r="G8" s="22"/>
      <c r="H8" s="22" t="s">
        <v>9</v>
      </c>
      <c r="I8" s="22"/>
      <c r="J8" s="22" t="s">
        <v>10</v>
      </c>
      <c r="K8" s="23"/>
    </row>
    <row r="9" spans="2:11" x14ac:dyDescent="0.25">
      <c r="B9" s="24"/>
      <c r="C9" s="25"/>
      <c r="D9" s="25"/>
      <c r="E9" s="25"/>
      <c r="F9" s="22"/>
      <c r="G9" s="22"/>
      <c r="H9" s="22"/>
      <c r="I9" s="22"/>
      <c r="J9" s="22"/>
      <c r="K9" s="23"/>
    </row>
    <row r="10" spans="2:11" x14ac:dyDescent="0.25">
      <c r="B10" s="5" t="s">
        <v>11</v>
      </c>
      <c r="C10" s="6" t="s">
        <v>28</v>
      </c>
      <c r="D10" s="7">
        <v>5485956.4000000004</v>
      </c>
      <c r="E10" s="7">
        <v>5503956.4000000004</v>
      </c>
      <c r="F10" s="8">
        <v>1438569.68</v>
      </c>
      <c r="G10" s="9">
        <f>F10/E10</f>
        <v>0.26137010823704926</v>
      </c>
      <c r="H10" s="7"/>
      <c r="I10" s="9">
        <f>H10/E10</f>
        <v>0</v>
      </c>
      <c r="J10" s="8"/>
      <c r="K10" s="14">
        <f>J10/E10</f>
        <v>0</v>
      </c>
    </row>
    <row r="11" spans="2:11" x14ac:dyDescent="0.25">
      <c r="B11" s="5" t="s">
        <v>12</v>
      </c>
      <c r="C11" s="6" t="s">
        <v>29</v>
      </c>
      <c r="D11" s="7">
        <v>2901200</v>
      </c>
      <c r="E11" s="7">
        <v>2901200</v>
      </c>
      <c r="F11" s="21">
        <v>506015.51</v>
      </c>
      <c r="G11" s="9">
        <f t="shared" ref="G11:G39" si="0">F11/E11</f>
        <v>0.17441593478560596</v>
      </c>
      <c r="H11" s="7"/>
      <c r="I11" s="9">
        <f t="shared" ref="I11:I39" si="1">H11/E11</f>
        <v>0</v>
      </c>
      <c r="J11" s="8"/>
      <c r="K11" s="14">
        <f t="shared" ref="K11:K39" si="2">J11/E11</f>
        <v>0</v>
      </c>
    </row>
    <row r="12" spans="2:11" x14ac:dyDescent="0.25">
      <c r="B12" s="5" t="s">
        <v>13</v>
      </c>
      <c r="C12" s="6" t="s">
        <v>30</v>
      </c>
      <c r="D12" s="7">
        <v>64975680</v>
      </c>
      <c r="E12" s="7">
        <v>64736580</v>
      </c>
      <c r="F12" s="8">
        <v>15006435.199999999</v>
      </c>
      <c r="G12" s="9">
        <f>F12/E12</f>
        <v>0.23180766113996135</v>
      </c>
      <c r="H12" s="7"/>
      <c r="I12" s="9">
        <f t="shared" si="1"/>
        <v>0</v>
      </c>
      <c r="J12" s="8"/>
      <c r="K12" s="14">
        <f t="shared" si="2"/>
        <v>0</v>
      </c>
    </row>
    <row r="13" spans="2:11" x14ac:dyDescent="0.25">
      <c r="B13" s="5" t="s">
        <v>14</v>
      </c>
      <c r="C13" s="6" t="s">
        <v>31</v>
      </c>
      <c r="D13" s="7">
        <v>5867100</v>
      </c>
      <c r="E13" s="7">
        <v>5832700</v>
      </c>
      <c r="F13" s="8">
        <v>1411539.74</v>
      </c>
      <c r="G13" s="9">
        <f t="shared" si="0"/>
        <v>0.24200451591887118</v>
      </c>
      <c r="H13" s="7"/>
      <c r="I13" s="9">
        <f t="shared" si="1"/>
        <v>0</v>
      </c>
      <c r="J13" s="8"/>
      <c r="K13" s="14">
        <f t="shared" si="2"/>
        <v>0</v>
      </c>
    </row>
    <row r="14" spans="2:11" x14ac:dyDescent="0.25">
      <c r="B14" s="5" t="s">
        <v>15</v>
      </c>
      <c r="C14" s="6" t="s">
        <v>32</v>
      </c>
      <c r="D14" s="7">
        <v>14784300</v>
      </c>
      <c r="E14" s="32">
        <v>15344300</v>
      </c>
      <c r="F14" s="8">
        <v>3708410.47</v>
      </c>
      <c r="G14" s="9">
        <f t="shared" si="0"/>
        <v>0.24168000299785589</v>
      </c>
      <c r="H14" s="7"/>
      <c r="I14" s="9">
        <f t="shared" si="1"/>
        <v>0</v>
      </c>
      <c r="J14" s="8"/>
      <c r="K14" s="14">
        <f t="shared" si="2"/>
        <v>0</v>
      </c>
    </row>
    <row r="15" spans="2:11" x14ac:dyDescent="0.25">
      <c r="B15" s="5" t="s">
        <v>16</v>
      </c>
      <c r="C15" s="6" t="s">
        <v>33</v>
      </c>
      <c r="D15" s="7">
        <v>1040800</v>
      </c>
      <c r="E15" s="7">
        <v>1101300</v>
      </c>
      <c r="F15" s="8">
        <v>168467.37</v>
      </c>
      <c r="G15" s="9">
        <f t="shared" si="0"/>
        <v>0.1529713701988559</v>
      </c>
      <c r="H15" s="7"/>
      <c r="I15" s="9">
        <f t="shared" si="1"/>
        <v>0</v>
      </c>
      <c r="J15" s="8"/>
      <c r="K15" s="14">
        <f t="shared" si="2"/>
        <v>0</v>
      </c>
    </row>
    <row r="16" spans="2:11" x14ac:dyDescent="0.25">
      <c r="B16" s="5" t="s">
        <v>17</v>
      </c>
      <c r="C16" s="6" t="s">
        <v>34</v>
      </c>
      <c r="D16" s="7">
        <v>3897559</v>
      </c>
      <c r="E16" s="7">
        <v>3201459.1</v>
      </c>
      <c r="F16" s="8">
        <v>808339.68</v>
      </c>
      <c r="G16" s="9">
        <f t="shared" si="0"/>
        <v>0.25249102198431961</v>
      </c>
      <c r="H16" s="7"/>
      <c r="I16" s="9">
        <f t="shared" si="1"/>
        <v>0</v>
      </c>
      <c r="J16" s="8"/>
      <c r="K16" s="14">
        <f t="shared" si="2"/>
        <v>0</v>
      </c>
    </row>
    <row r="17" spans="2:11" x14ac:dyDescent="0.25">
      <c r="B17" s="5" t="s">
        <v>18</v>
      </c>
      <c r="C17" s="6" t="s">
        <v>35</v>
      </c>
      <c r="D17" s="7">
        <v>14439200</v>
      </c>
      <c r="E17" s="7">
        <v>15639456</v>
      </c>
      <c r="F17" s="21">
        <v>4787906.03</v>
      </c>
      <c r="G17" s="9">
        <f t="shared" si="0"/>
        <v>0.30614274754825233</v>
      </c>
      <c r="H17" s="7"/>
      <c r="I17" s="9">
        <f t="shared" si="1"/>
        <v>0</v>
      </c>
      <c r="J17" s="21"/>
      <c r="K17" s="14">
        <f t="shared" si="2"/>
        <v>0</v>
      </c>
    </row>
    <row r="18" spans="2:11" x14ac:dyDescent="0.25">
      <c r="B18" s="5" t="s">
        <v>19</v>
      </c>
      <c r="C18" s="6" t="s">
        <v>36</v>
      </c>
      <c r="D18" s="7">
        <v>36573000</v>
      </c>
      <c r="E18" s="7">
        <v>53139917.079999998</v>
      </c>
      <c r="F18" s="8">
        <v>16803153.609999999</v>
      </c>
      <c r="G18" s="9">
        <f t="shared" si="0"/>
        <v>0.31620586808036472</v>
      </c>
      <c r="H18" s="7"/>
      <c r="I18" s="9">
        <f t="shared" si="1"/>
        <v>0</v>
      </c>
      <c r="J18" s="8"/>
      <c r="K18" s="14">
        <f t="shared" si="2"/>
        <v>0</v>
      </c>
    </row>
    <row r="19" spans="2:11" x14ac:dyDescent="0.25">
      <c r="B19" s="5" t="s">
        <v>20</v>
      </c>
      <c r="C19" s="6" t="s">
        <v>37</v>
      </c>
      <c r="D19" s="7">
        <v>804300</v>
      </c>
      <c r="E19" s="7">
        <v>1508433.81</v>
      </c>
      <c r="F19" s="21">
        <v>617666.86</v>
      </c>
      <c r="G19" s="9">
        <f t="shared" si="0"/>
        <v>0.40947561364989554</v>
      </c>
      <c r="H19" s="7"/>
      <c r="I19" s="9">
        <f t="shared" si="1"/>
        <v>0</v>
      </c>
      <c r="J19" s="8"/>
      <c r="K19" s="14">
        <f t="shared" si="2"/>
        <v>0</v>
      </c>
    </row>
    <row r="20" spans="2:11" x14ac:dyDescent="0.25">
      <c r="B20" s="5" t="s">
        <v>21</v>
      </c>
      <c r="C20" s="6" t="s">
        <v>38</v>
      </c>
      <c r="D20" s="7">
        <v>1533000</v>
      </c>
      <c r="E20" s="7">
        <v>1740598.9</v>
      </c>
      <c r="F20" s="8">
        <v>467333.3</v>
      </c>
      <c r="G20" s="9">
        <f t="shared" si="0"/>
        <v>0.26848994331778564</v>
      </c>
      <c r="H20" s="7"/>
      <c r="I20" s="9">
        <f t="shared" si="1"/>
        <v>0</v>
      </c>
      <c r="J20" s="8"/>
      <c r="K20" s="14">
        <f t="shared" si="2"/>
        <v>0</v>
      </c>
    </row>
    <row r="21" spans="2:11" x14ac:dyDescent="0.25">
      <c r="B21" s="5" t="s">
        <v>22</v>
      </c>
      <c r="C21" s="6" t="s">
        <v>39</v>
      </c>
      <c r="D21" s="7">
        <v>9752000</v>
      </c>
      <c r="E21" s="7">
        <v>11283383.33</v>
      </c>
      <c r="F21" s="8">
        <v>2812436</v>
      </c>
      <c r="G21" s="9">
        <f t="shared" si="0"/>
        <v>0.24925467102782548</v>
      </c>
      <c r="H21" s="7"/>
      <c r="I21" s="9">
        <f t="shared" si="1"/>
        <v>0</v>
      </c>
      <c r="J21" s="8"/>
      <c r="K21" s="14">
        <f t="shared" si="2"/>
        <v>0</v>
      </c>
    </row>
    <row r="22" spans="2:11" x14ac:dyDescent="0.25">
      <c r="B22" s="5" t="s">
        <v>42</v>
      </c>
      <c r="C22" s="6" t="s">
        <v>56</v>
      </c>
      <c r="D22" s="32">
        <v>1269500</v>
      </c>
      <c r="E22" s="7">
        <v>1234600</v>
      </c>
      <c r="F22" s="8">
        <v>76812.100000000006</v>
      </c>
      <c r="G22" s="9">
        <f t="shared" si="0"/>
        <v>6.2216183379232147E-2</v>
      </c>
      <c r="H22" s="7"/>
      <c r="I22" s="9">
        <f t="shared" si="1"/>
        <v>0</v>
      </c>
      <c r="J22" s="8"/>
      <c r="K22" s="14">
        <f t="shared" si="2"/>
        <v>0</v>
      </c>
    </row>
    <row r="23" spans="2:11" x14ac:dyDescent="0.25">
      <c r="B23" s="5" t="s">
        <v>43</v>
      </c>
      <c r="C23" s="6" t="s">
        <v>57</v>
      </c>
      <c r="D23" s="7">
        <v>34562600</v>
      </c>
      <c r="E23" s="7">
        <v>37009235.229999997</v>
      </c>
      <c r="F23" s="8">
        <v>7587378.5899999999</v>
      </c>
      <c r="G23" s="9">
        <f t="shared" si="0"/>
        <v>0.20501311477654116</v>
      </c>
      <c r="H23" s="7"/>
      <c r="I23" s="9">
        <f t="shared" si="1"/>
        <v>0</v>
      </c>
      <c r="J23" s="8"/>
      <c r="K23" s="14">
        <f t="shared" si="2"/>
        <v>0</v>
      </c>
    </row>
    <row r="24" spans="2:11" x14ac:dyDescent="0.25">
      <c r="B24" s="5" t="s">
        <v>44</v>
      </c>
      <c r="C24" s="6" t="s">
        <v>58</v>
      </c>
      <c r="D24" s="7">
        <v>3922400</v>
      </c>
      <c r="E24" s="7">
        <v>3942300</v>
      </c>
      <c r="F24" s="8">
        <v>757928.02</v>
      </c>
      <c r="G24" s="9">
        <f t="shared" si="0"/>
        <v>0.19225528752251225</v>
      </c>
      <c r="H24" s="7"/>
      <c r="I24" s="9">
        <f t="shared" si="1"/>
        <v>0</v>
      </c>
      <c r="J24" s="8"/>
      <c r="K24" s="14">
        <f t="shared" si="2"/>
        <v>0</v>
      </c>
    </row>
    <row r="25" spans="2:11" x14ac:dyDescent="0.25">
      <c r="B25" s="5" t="s">
        <v>45</v>
      </c>
      <c r="C25" s="6" t="s">
        <v>59</v>
      </c>
      <c r="D25" s="7">
        <v>3304300</v>
      </c>
      <c r="E25" s="7">
        <v>3339900</v>
      </c>
      <c r="F25" s="8">
        <v>130279.92</v>
      </c>
      <c r="G25" s="9">
        <f t="shared" si="0"/>
        <v>3.9007131950058387E-2</v>
      </c>
      <c r="H25" s="7"/>
      <c r="I25" s="9">
        <f t="shared" si="1"/>
        <v>0</v>
      </c>
      <c r="J25" s="21"/>
      <c r="K25" s="14">
        <f t="shared" si="2"/>
        <v>0</v>
      </c>
    </row>
    <row r="26" spans="2:11" x14ac:dyDescent="0.25">
      <c r="B26" s="5" t="s">
        <v>46</v>
      </c>
      <c r="C26" s="6" t="s">
        <v>60</v>
      </c>
      <c r="D26" s="7">
        <v>6444800</v>
      </c>
      <c r="E26" s="7">
        <v>6701820</v>
      </c>
      <c r="F26" s="8">
        <v>1730298.69</v>
      </c>
      <c r="G26" s="9">
        <f t="shared" si="0"/>
        <v>0.25818340241904436</v>
      </c>
      <c r="H26" s="7"/>
      <c r="I26" s="9">
        <f t="shared" si="1"/>
        <v>0</v>
      </c>
      <c r="J26" s="8"/>
      <c r="K26" s="14">
        <f t="shared" si="2"/>
        <v>0</v>
      </c>
    </row>
    <row r="27" spans="2:11" x14ac:dyDescent="0.25">
      <c r="B27" s="5" t="s">
        <v>47</v>
      </c>
      <c r="C27" s="6" t="s">
        <v>61</v>
      </c>
      <c r="D27" s="7">
        <v>767000</v>
      </c>
      <c r="E27" s="7">
        <v>759500</v>
      </c>
      <c r="F27" s="21">
        <v>22364.74</v>
      </c>
      <c r="G27" s="9">
        <f t="shared" si="0"/>
        <v>2.9446662277814353E-2</v>
      </c>
      <c r="H27" s="7"/>
      <c r="I27" s="9">
        <f t="shared" si="1"/>
        <v>0</v>
      </c>
      <c r="J27" s="8"/>
      <c r="K27" s="14">
        <f t="shared" si="2"/>
        <v>0</v>
      </c>
    </row>
    <row r="28" spans="2:11" x14ac:dyDescent="0.25">
      <c r="B28" s="5" t="s">
        <v>48</v>
      </c>
      <c r="C28" s="6" t="s">
        <v>62</v>
      </c>
      <c r="D28" s="7">
        <v>3050000</v>
      </c>
      <c r="E28" s="7">
        <v>3049130</v>
      </c>
      <c r="F28" s="8">
        <v>357005.88</v>
      </c>
      <c r="G28" s="9">
        <f t="shared" si="0"/>
        <v>0.11708450607222388</v>
      </c>
      <c r="H28" s="7"/>
      <c r="I28" s="9">
        <f t="shared" si="1"/>
        <v>0</v>
      </c>
      <c r="J28" s="8"/>
      <c r="K28" s="14">
        <f t="shared" si="2"/>
        <v>0</v>
      </c>
    </row>
    <row r="29" spans="2:11" x14ac:dyDescent="0.25">
      <c r="B29" s="5" t="s">
        <v>49</v>
      </c>
      <c r="C29" s="6" t="s">
        <v>63</v>
      </c>
      <c r="D29" s="7">
        <v>15000</v>
      </c>
      <c r="E29" s="7">
        <v>15000</v>
      </c>
      <c r="F29" s="8">
        <v>596</v>
      </c>
      <c r="G29" s="9">
        <f t="shared" si="0"/>
        <v>3.9733333333333336E-2</v>
      </c>
      <c r="H29" s="7"/>
      <c r="I29" s="9">
        <f t="shared" si="1"/>
        <v>0</v>
      </c>
      <c r="J29" s="21"/>
      <c r="K29" s="14">
        <f t="shared" si="2"/>
        <v>0</v>
      </c>
    </row>
    <row r="30" spans="2:11" x14ac:dyDescent="0.25">
      <c r="B30" s="5" t="s">
        <v>50</v>
      </c>
      <c r="C30" s="6" t="s">
        <v>64</v>
      </c>
      <c r="D30" s="7">
        <v>979800</v>
      </c>
      <c r="E30" s="7">
        <v>979800</v>
      </c>
      <c r="F30" s="8">
        <v>265893.53000000003</v>
      </c>
      <c r="G30" s="9">
        <f t="shared" si="0"/>
        <v>0.27137531128801801</v>
      </c>
      <c r="H30" s="7"/>
      <c r="I30" s="9">
        <f t="shared" si="1"/>
        <v>0</v>
      </c>
      <c r="J30" s="8"/>
      <c r="K30" s="14">
        <f t="shared" si="2"/>
        <v>0</v>
      </c>
    </row>
    <row r="31" spans="2:11" x14ac:dyDescent="0.25">
      <c r="B31" s="5" t="s">
        <v>51</v>
      </c>
      <c r="C31" s="6" t="s">
        <v>65</v>
      </c>
      <c r="D31" s="7">
        <v>3000</v>
      </c>
      <c r="E31" s="7">
        <v>2010</v>
      </c>
      <c r="F31" s="8">
        <v>1698</v>
      </c>
      <c r="G31" s="9">
        <f t="shared" si="0"/>
        <v>0.84477611940298503</v>
      </c>
      <c r="H31" s="7"/>
      <c r="I31" s="9">
        <f t="shared" si="1"/>
        <v>0</v>
      </c>
      <c r="J31" s="8"/>
      <c r="K31" s="14">
        <f t="shared" si="2"/>
        <v>0</v>
      </c>
    </row>
    <row r="32" spans="2:11" x14ac:dyDescent="0.25">
      <c r="B32" s="5" t="s">
        <v>52</v>
      </c>
      <c r="C32" s="6" t="s">
        <v>66</v>
      </c>
      <c r="D32" s="32">
        <v>48500</v>
      </c>
      <c r="E32" s="7">
        <v>41080</v>
      </c>
      <c r="F32" s="8">
        <v>564.58000000000004</v>
      </c>
      <c r="G32" s="9">
        <f t="shared" si="0"/>
        <v>1.3743427458617332E-2</v>
      </c>
      <c r="H32" s="7"/>
      <c r="I32" s="9">
        <f t="shared" si="1"/>
        <v>0</v>
      </c>
      <c r="J32" s="8"/>
      <c r="K32" s="14">
        <f t="shared" si="2"/>
        <v>0</v>
      </c>
    </row>
    <row r="33" spans="2:11" x14ac:dyDescent="0.25">
      <c r="B33" s="5" t="s">
        <v>53</v>
      </c>
      <c r="C33" s="6" t="s">
        <v>67</v>
      </c>
      <c r="D33" s="7">
        <v>12804500</v>
      </c>
      <c r="E33" s="7">
        <v>12804500</v>
      </c>
      <c r="F33" s="8">
        <v>5060966.32</v>
      </c>
      <c r="G33" s="9">
        <f t="shared" si="0"/>
        <v>0.39524903900972319</v>
      </c>
      <c r="H33" s="7"/>
      <c r="I33" s="9">
        <f t="shared" si="1"/>
        <v>0</v>
      </c>
      <c r="J33" s="8"/>
      <c r="K33" s="14">
        <f t="shared" si="2"/>
        <v>0</v>
      </c>
    </row>
    <row r="34" spans="2:11" x14ac:dyDescent="0.25">
      <c r="B34" s="5" t="s">
        <v>54</v>
      </c>
      <c r="C34" s="6" t="s">
        <v>68</v>
      </c>
      <c r="D34" s="7">
        <v>5499500</v>
      </c>
      <c r="E34" s="7">
        <v>4785500</v>
      </c>
      <c r="F34" s="21">
        <v>962406.81</v>
      </c>
      <c r="G34" s="9">
        <f t="shared" si="0"/>
        <v>0.20110893532546234</v>
      </c>
      <c r="H34" s="7"/>
      <c r="I34" s="9">
        <f t="shared" si="1"/>
        <v>0</v>
      </c>
      <c r="J34" s="8"/>
      <c r="K34" s="14">
        <f t="shared" si="2"/>
        <v>0</v>
      </c>
    </row>
    <row r="35" spans="2:11" x14ac:dyDescent="0.25">
      <c r="B35" s="5" t="s">
        <v>40</v>
      </c>
      <c r="C35" s="6" t="s">
        <v>41</v>
      </c>
      <c r="D35" s="7">
        <v>28885879.600000001</v>
      </c>
      <c r="E35" s="7">
        <v>30632879.600000001</v>
      </c>
      <c r="F35" s="8">
        <v>9763055</v>
      </c>
      <c r="G35" s="9">
        <f t="shared" si="0"/>
        <v>0.31871163036203753</v>
      </c>
      <c r="H35" s="7"/>
      <c r="I35" s="9">
        <f t="shared" si="1"/>
        <v>0</v>
      </c>
      <c r="J35" s="8"/>
      <c r="K35" s="14">
        <f t="shared" si="2"/>
        <v>0</v>
      </c>
    </row>
    <row r="36" spans="2:11" x14ac:dyDescent="0.25">
      <c r="B36" s="5" t="s">
        <v>55</v>
      </c>
      <c r="C36" s="6" t="s">
        <v>69</v>
      </c>
      <c r="D36" s="32">
        <v>6428900</v>
      </c>
      <c r="E36" s="7">
        <v>4614900</v>
      </c>
      <c r="F36" s="8">
        <v>422816.43</v>
      </c>
      <c r="G36" s="9">
        <f t="shared" si="0"/>
        <v>9.1619846583891301E-2</v>
      </c>
      <c r="H36" s="7"/>
      <c r="I36" s="9">
        <f t="shared" si="1"/>
        <v>0</v>
      </c>
      <c r="J36" s="8"/>
      <c r="K36" s="14">
        <f t="shared" si="2"/>
        <v>0</v>
      </c>
    </row>
    <row r="37" spans="2:11" x14ac:dyDescent="0.25">
      <c r="B37" s="5" t="s">
        <v>23</v>
      </c>
      <c r="C37" s="6" t="s">
        <v>24</v>
      </c>
      <c r="D37" s="7">
        <v>12310225</v>
      </c>
      <c r="E37" s="7">
        <v>12405063.369999999</v>
      </c>
      <c r="F37" s="8">
        <v>4639136.66</v>
      </c>
      <c r="G37" s="9">
        <f t="shared" si="0"/>
        <v>0.37397121817363199</v>
      </c>
      <c r="H37" s="7"/>
      <c r="I37" s="9">
        <f t="shared" si="1"/>
        <v>0</v>
      </c>
      <c r="J37" s="8"/>
      <c r="K37" s="14">
        <f t="shared" si="2"/>
        <v>0</v>
      </c>
    </row>
    <row r="38" spans="2:11" x14ac:dyDescent="0.25">
      <c r="B38" s="5" t="s">
        <v>25</v>
      </c>
      <c r="C38" s="6" t="s">
        <v>26</v>
      </c>
      <c r="D38" s="7">
        <v>650000</v>
      </c>
      <c r="E38" s="7">
        <v>650000</v>
      </c>
      <c r="F38" s="8">
        <v>0</v>
      </c>
      <c r="G38" s="9">
        <f t="shared" si="0"/>
        <v>0</v>
      </c>
      <c r="H38" s="7"/>
      <c r="I38" s="9">
        <f t="shared" si="1"/>
        <v>0</v>
      </c>
      <c r="J38" s="8"/>
      <c r="K38" s="14">
        <f t="shared" si="2"/>
        <v>0</v>
      </c>
    </row>
    <row r="39" spans="2:11" ht="16.5" thickBot="1" x14ac:dyDescent="0.3">
      <c r="B39" s="17" t="s">
        <v>72</v>
      </c>
      <c r="C39" s="18" t="s">
        <v>71</v>
      </c>
      <c r="D39" s="10">
        <f>SUM(D10:D38)</f>
        <v>283000000</v>
      </c>
      <c r="E39" s="10">
        <f>SUM(E10:E38)</f>
        <v>304900502.81999999</v>
      </c>
      <c r="F39" s="10">
        <f>SUM(F10:F38)</f>
        <v>80315474.720000014</v>
      </c>
      <c r="G39" s="11">
        <f t="shared" si="0"/>
        <v>0.26341535673824318</v>
      </c>
      <c r="H39" s="10">
        <f>SUM(H10:H38)</f>
        <v>0</v>
      </c>
      <c r="I39" s="11">
        <f t="shared" si="1"/>
        <v>0</v>
      </c>
      <c r="J39" s="10">
        <f>SUM(J10:J38)</f>
        <v>0</v>
      </c>
      <c r="K39" s="15">
        <f t="shared" si="2"/>
        <v>0</v>
      </c>
    </row>
    <row r="41" spans="2:11" ht="16.5" thickBot="1" x14ac:dyDescent="0.3"/>
    <row r="42" spans="2:11" x14ac:dyDescent="0.25">
      <c r="B42" s="28" t="s">
        <v>74</v>
      </c>
      <c r="C42" s="29"/>
      <c r="D42" s="29"/>
      <c r="E42" s="29"/>
      <c r="F42" s="29"/>
      <c r="G42" s="29"/>
      <c r="H42" s="29"/>
      <c r="I42" s="29"/>
      <c r="J42" s="29"/>
      <c r="K42" s="30"/>
    </row>
    <row r="43" spans="2:11" x14ac:dyDescent="0.25">
      <c r="B43" s="24" t="s">
        <v>3</v>
      </c>
      <c r="C43" s="25" t="s">
        <v>4</v>
      </c>
      <c r="D43" s="25" t="s">
        <v>5</v>
      </c>
      <c r="E43" s="25" t="s">
        <v>6</v>
      </c>
      <c r="F43" s="26" t="s">
        <v>7</v>
      </c>
      <c r="G43" s="26"/>
      <c r="H43" s="26"/>
      <c r="I43" s="26"/>
      <c r="J43" s="26"/>
      <c r="K43" s="27"/>
    </row>
    <row r="44" spans="2:11" x14ac:dyDescent="0.25">
      <c r="B44" s="24"/>
      <c r="C44" s="25"/>
      <c r="D44" s="25"/>
      <c r="E44" s="25"/>
      <c r="F44" s="22" t="s">
        <v>8</v>
      </c>
      <c r="G44" s="22"/>
      <c r="H44" s="22" t="s">
        <v>9</v>
      </c>
      <c r="I44" s="22"/>
      <c r="J44" s="22" t="s">
        <v>10</v>
      </c>
      <c r="K44" s="23"/>
    </row>
    <row r="45" spans="2:11" x14ac:dyDescent="0.25">
      <c r="B45" s="24"/>
      <c r="C45" s="25"/>
      <c r="D45" s="25"/>
      <c r="E45" s="25"/>
      <c r="F45" s="22"/>
      <c r="G45" s="22"/>
      <c r="H45" s="22"/>
      <c r="I45" s="22"/>
      <c r="J45" s="22"/>
      <c r="K45" s="23"/>
    </row>
    <row r="46" spans="2:11" x14ac:dyDescent="0.25">
      <c r="B46" s="5" t="s">
        <v>23</v>
      </c>
      <c r="C46" s="6" t="s">
        <v>24</v>
      </c>
      <c r="D46" s="32">
        <v>31000000</v>
      </c>
      <c r="E46" s="7">
        <v>31000000</v>
      </c>
      <c r="F46" s="8">
        <v>10123027.57</v>
      </c>
      <c r="G46" s="9">
        <f t="shared" ref="G46:G49" si="3">F46/E46</f>
        <v>0.32654927645161291</v>
      </c>
      <c r="H46" s="8"/>
      <c r="I46" s="9">
        <f t="shared" ref="I46:I49" si="4">H46/E46</f>
        <v>0</v>
      </c>
      <c r="J46" s="8"/>
      <c r="K46" s="14">
        <f>J46/E46</f>
        <v>0</v>
      </c>
    </row>
    <row r="47" spans="2:11" x14ac:dyDescent="0.25">
      <c r="B47" s="5" t="s">
        <v>40</v>
      </c>
      <c r="C47" s="6" t="s">
        <v>41</v>
      </c>
      <c r="D47" s="7">
        <v>0</v>
      </c>
      <c r="E47" s="7">
        <v>0</v>
      </c>
      <c r="F47" s="8">
        <v>0</v>
      </c>
      <c r="G47" s="9" t="e">
        <f t="shared" si="3"/>
        <v>#DIV/0!</v>
      </c>
      <c r="H47" s="8"/>
      <c r="I47" s="9" t="e">
        <f t="shared" si="4"/>
        <v>#DIV/0!</v>
      </c>
      <c r="J47" s="8"/>
      <c r="K47" s="14" t="e">
        <f>J47/E47</f>
        <v>#DIV/0!</v>
      </c>
    </row>
    <row r="48" spans="2:11" x14ac:dyDescent="0.25">
      <c r="B48" s="5" t="s">
        <v>25</v>
      </c>
      <c r="C48" s="6" t="s">
        <v>26</v>
      </c>
      <c r="D48" s="32">
        <v>16000000</v>
      </c>
      <c r="E48" s="32">
        <v>16000000</v>
      </c>
      <c r="F48" s="8">
        <v>0</v>
      </c>
      <c r="G48" s="9">
        <f t="shared" si="3"/>
        <v>0</v>
      </c>
      <c r="H48" s="8"/>
      <c r="I48" s="9">
        <f t="shared" si="4"/>
        <v>0</v>
      </c>
      <c r="J48" s="8"/>
      <c r="K48" s="14">
        <f t="shared" ref="K48:K49" si="5">J48/E48</f>
        <v>0</v>
      </c>
    </row>
    <row r="49" spans="2:11" ht="16.5" thickBot="1" x14ac:dyDescent="0.3">
      <c r="B49" s="17" t="s">
        <v>72</v>
      </c>
      <c r="C49" s="18" t="s">
        <v>70</v>
      </c>
      <c r="D49" s="10">
        <f>SUM(D46:D48)</f>
        <v>47000000</v>
      </c>
      <c r="E49" s="10">
        <f>SUM(E46:E48)</f>
        <v>47000000</v>
      </c>
      <c r="F49" s="10">
        <f>SUM(F46:F48)</f>
        <v>10123027.57</v>
      </c>
      <c r="G49" s="11">
        <f t="shared" si="3"/>
        <v>0.21538356531914896</v>
      </c>
      <c r="H49" s="10">
        <f>SUM(H46:H48)</f>
        <v>0</v>
      </c>
      <c r="I49" s="11">
        <f t="shared" si="4"/>
        <v>0</v>
      </c>
      <c r="J49" s="10">
        <f>SUM(J46:J48)</f>
        <v>0</v>
      </c>
      <c r="K49" s="15">
        <f t="shared" si="5"/>
        <v>0</v>
      </c>
    </row>
    <row r="51" spans="2:11" ht="16.5" thickBot="1" x14ac:dyDescent="0.3"/>
    <row r="52" spans="2:11" ht="16.5" thickBot="1" x14ac:dyDescent="0.3">
      <c r="B52" s="19" t="s">
        <v>72</v>
      </c>
      <c r="C52" s="20" t="s">
        <v>27</v>
      </c>
      <c r="D52" s="12">
        <f>D39+D49</f>
        <v>330000000</v>
      </c>
      <c r="E52" s="12">
        <f>E39+E49</f>
        <v>351900502.81999999</v>
      </c>
      <c r="F52" s="12">
        <f>F39+F49</f>
        <v>90438502.290000021</v>
      </c>
      <c r="G52" s="13">
        <f t="shared" ref="G52" si="6">F52/E52</f>
        <v>0.25700020763045078</v>
      </c>
      <c r="H52" s="12">
        <f>H39+H49</f>
        <v>0</v>
      </c>
      <c r="I52" s="13">
        <f t="shared" ref="I52" si="7">H52/E52</f>
        <v>0</v>
      </c>
      <c r="J52" s="12">
        <f>J39+J49</f>
        <v>0</v>
      </c>
      <c r="K52" s="16">
        <f>J52/E52</f>
        <v>0</v>
      </c>
    </row>
  </sheetData>
  <mergeCells count="22">
    <mergeCell ref="B1:K1"/>
    <mergeCell ref="B2:K2"/>
    <mergeCell ref="B3:K3"/>
    <mergeCell ref="B4:K4"/>
    <mergeCell ref="B7:B9"/>
    <mergeCell ref="C7:C9"/>
    <mergeCell ref="D7:D9"/>
    <mergeCell ref="E7:E9"/>
    <mergeCell ref="F7:K7"/>
    <mergeCell ref="F8:G9"/>
    <mergeCell ref="B6:K6"/>
    <mergeCell ref="J44:K45"/>
    <mergeCell ref="H8:I9"/>
    <mergeCell ref="J8:K9"/>
    <mergeCell ref="B43:B45"/>
    <mergeCell ref="C43:C45"/>
    <mergeCell ref="D43:D45"/>
    <mergeCell ref="E43:E45"/>
    <mergeCell ref="F43:K43"/>
    <mergeCell ref="F44:G45"/>
    <mergeCell ref="H44:I45"/>
    <mergeCell ref="B42:K42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Augusto César Sartori</cp:lastModifiedBy>
  <cp:lastPrinted>2019-05-21T17:57:16Z</cp:lastPrinted>
  <dcterms:created xsi:type="dcterms:W3CDTF">2017-10-07T11:53:54Z</dcterms:created>
  <dcterms:modified xsi:type="dcterms:W3CDTF">2020-06-02T12:31:52Z</dcterms:modified>
</cp:coreProperties>
</file>