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CONTABILIDADE\ADRIANO\Programas, Ações, Projetos, Obras\1º Quadrimestre\"/>
    </mc:Choice>
  </mc:AlternateContent>
  <bookViews>
    <workbookView xWindow="0" yWindow="0" windowWidth="24000" windowHeight="9735"/>
  </bookViews>
  <sheets>
    <sheet name="Projeto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6" i="2" l="1"/>
  <c r="H194" i="2"/>
  <c r="H192" i="2"/>
  <c r="H190" i="2"/>
  <c r="H188" i="2"/>
  <c r="H186" i="2"/>
  <c r="H184" i="2"/>
  <c r="H182" i="2"/>
  <c r="H180" i="2"/>
  <c r="H178" i="2"/>
  <c r="H176" i="2"/>
  <c r="H174" i="2"/>
  <c r="H172" i="2"/>
  <c r="H170" i="2"/>
  <c r="H168" i="2"/>
  <c r="H166" i="2"/>
  <c r="H164" i="2"/>
  <c r="H162" i="2"/>
  <c r="H158" i="2"/>
  <c r="H151" i="2"/>
  <c r="H156" i="2"/>
  <c r="H154" i="2"/>
  <c r="H149" i="2"/>
  <c r="H147" i="2"/>
  <c r="H145" i="2"/>
  <c r="H143" i="2"/>
  <c r="H141" i="2"/>
  <c r="H139" i="2"/>
  <c r="H137" i="2"/>
  <c r="H135" i="2"/>
  <c r="H133" i="2"/>
  <c r="H131" i="2"/>
  <c r="H129" i="2"/>
  <c r="H127" i="2"/>
  <c r="H125" i="2"/>
  <c r="H123" i="2"/>
  <c r="H121" i="2"/>
  <c r="H119" i="2"/>
  <c r="H116" i="2"/>
  <c r="H114" i="2"/>
  <c r="H112" i="2"/>
  <c r="H110" i="2"/>
  <c r="H108" i="2"/>
  <c r="H105" i="2"/>
  <c r="H103" i="2"/>
  <c r="H101" i="2"/>
  <c r="H98" i="2"/>
  <c r="H96" i="2"/>
  <c r="H94" i="2"/>
  <c r="H92" i="2"/>
  <c r="H90" i="2"/>
  <c r="H88" i="2"/>
  <c r="H85" i="2"/>
  <c r="H83" i="2"/>
  <c r="H81" i="2"/>
  <c r="H79" i="2"/>
  <c r="H77" i="2"/>
  <c r="H75" i="2"/>
  <c r="H73" i="2" l="1"/>
  <c r="H71" i="2"/>
  <c r="H68" i="2"/>
  <c r="H66" i="2"/>
  <c r="H64" i="2"/>
  <c r="H62" i="2"/>
  <c r="H60" i="2"/>
  <c r="H58" i="2"/>
  <c r="H56" i="2"/>
  <c r="H54" i="2"/>
  <c r="H50" i="2"/>
  <c r="H48" i="2"/>
  <c r="H46" i="2"/>
  <c r="H44" i="2"/>
  <c r="H41" i="2"/>
  <c r="H38" i="2"/>
  <c r="H36" i="2"/>
  <c r="H34" i="2"/>
  <c r="H32" i="2"/>
  <c r="H30" i="2"/>
  <c r="H28" i="2"/>
  <c r="H26" i="2"/>
  <c r="H24" i="2"/>
  <c r="H22" i="2"/>
  <c r="H20" i="2"/>
  <c r="H18" i="2"/>
  <c r="G197" i="2" l="1"/>
  <c r="F197" i="2"/>
  <c r="E197" i="2"/>
  <c r="H16" i="2"/>
  <c r="H14" i="2"/>
  <c r="H197" i="2" l="1"/>
</calcChain>
</file>

<file path=xl/sharedStrings.xml><?xml version="1.0" encoding="utf-8"?>
<sst xmlns="http://schemas.openxmlformats.org/spreadsheetml/2006/main" count="382" uniqueCount="319">
  <si>
    <t>PREFEITURA MUNICIPAL DE FARROUPILHA - RS</t>
  </si>
  <si>
    <t>ANEXO III - DADOS GERAIS PARA O ACOMPANHAMENTO DOS PROJETOS</t>
  </si>
  <si>
    <t>LEI Nº 12.527/2011, ART. 7º, VII, "A" E ART. 8º, §1º, V</t>
  </si>
  <si>
    <t>PREFEITURA MUNICIPAL</t>
  </si>
  <si>
    <t>Nº DO
PROJETO</t>
  </si>
  <si>
    <t>NOME DO
PROJETO</t>
  </si>
  <si>
    <t>META
FÍSICA</t>
  </si>
  <si>
    <t>META
FINANCEIRA
INICIAL</t>
  </si>
  <si>
    <t>META
FINANCEIRA
ATUALIZADA</t>
  </si>
  <si>
    <t>META
FINANCEIRA
LIQUIDADA</t>
  </si>
  <si>
    <t>% DE
CUMPRIMENTO
DA META</t>
  </si>
  <si>
    <t>1001</t>
  </si>
  <si>
    <t xml:space="preserve">     Aquisição de Prédio Próprio do Legislativo</t>
  </si>
  <si>
    <t>1004</t>
  </si>
  <si>
    <t>1 Prédio</t>
  </si>
  <si>
    <t>1005</t>
  </si>
  <si>
    <t>Retificação e Pavimentação de Vias Públicas Urbanas</t>
  </si>
  <si>
    <t>-</t>
  </si>
  <si>
    <t>1006</t>
  </si>
  <si>
    <t>1007</t>
  </si>
  <si>
    <t>1008</t>
  </si>
  <si>
    <t>Ampliação do Sistema de Iluminação Pública</t>
  </si>
  <si>
    <t>1009</t>
  </si>
  <si>
    <t>1011</t>
  </si>
  <si>
    <t>1012</t>
  </si>
  <si>
    <t xml:space="preserve">     Ampliação da Escola Nova Sardenha</t>
  </si>
  <si>
    <t>1013</t>
  </si>
  <si>
    <t>980,40m²</t>
  </si>
  <si>
    <t>1014</t>
  </si>
  <si>
    <t>564m²</t>
  </si>
  <si>
    <t>1016</t>
  </si>
  <si>
    <t>1018</t>
  </si>
  <si>
    <t>1021</t>
  </si>
  <si>
    <t xml:space="preserve">     Aquisição de Trator Agrícola</t>
  </si>
  <si>
    <t xml:space="preserve">     Aquisição de Retroescavadeira</t>
  </si>
  <si>
    <t>1 Máquina</t>
  </si>
  <si>
    <t>1022</t>
  </si>
  <si>
    <t>1024</t>
  </si>
  <si>
    <t>1025</t>
  </si>
  <si>
    <t>1026</t>
  </si>
  <si>
    <t xml:space="preserve">     Construção de Infraestrutura em Condomínios</t>
  </si>
  <si>
    <t>1 Condomínio</t>
  </si>
  <si>
    <t>1027</t>
  </si>
  <si>
    <t xml:space="preserve">     Construção de Infraestrutura em Loteamentos</t>
  </si>
  <si>
    <t>1 Loteamento</t>
  </si>
  <si>
    <t>1028</t>
  </si>
  <si>
    <t xml:space="preserve">     Construção de Área de Lazer</t>
  </si>
  <si>
    <t>1031</t>
  </si>
  <si>
    <t>1 Veículo</t>
  </si>
  <si>
    <t>1040</t>
  </si>
  <si>
    <t>1041</t>
  </si>
  <si>
    <t>1043</t>
  </si>
  <si>
    <t>1044</t>
  </si>
  <si>
    <t>1045</t>
  </si>
  <si>
    <t>1046</t>
  </si>
  <si>
    <t xml:space="preserve">     Aquisição de Sistema de Mapeamento Georreferencial</t>
  </si>
  <si>
    <t>1 Sistema</t>
  </si>
  <si>
    <t>1047</t>
  </si>
  <si>
    <t>TOTAL DOS PROJETOS</t>
  </si>
  <si>
    <t>2.890m²</t>
  </si>
  <si>
    <t>Aquisição de Bens Móveis p/Câmara de Vereadores</t>
  </si>
  <si>
    <t>1002</t>
  </si>
  <si>
    <t>Aquisição e/ou Indenização de Imóveis Legislativo</t>
  </si>
  <si>
    <t>12 Bens Móveis</t>
  </si>
  <si>
    <t>1003</t>
  </si>
  <si>
    <t>Aquisição de Bens Móveis p/Gabinete do Prefeito</t>
  </si>
  <si>
    <t>5 Bens Móveis</t>
  </si>
  <si>
    <t>Aquisição de Bens Móveis p/Procuradoria Geral do Município</t>
  </si>
  <si>
    <t>Aquisição de Bens Móveis p/Secr. de Gestão e Desenv. Humano</t>
  </si>
  <si>
    <t>Aquisição de Bens Móveis p/Guarda e Sist. de Monitoramento</t>
  </si>
  <si>
    <t>1 Bens Móvel</t>
  </si>
  <si>
    <t>Aquisição de Bens Móveis p/Defesa Civil</t>
  </si>
  <si>
    <t>Aquisição de Bens Móveis p/Secretaria de Finanças</t>
  </si>
  <si>
    <t>2 Bens Móveis</t>
  </si>
  <si>
    <t>Aquisição de Bens Móveis p/Corpo Bombeiros de Farroupilha</t>
  </si>
  <si>
    <t>1010</t>
  </si>
  <si>
    <t>Construção, Ampliação e/ou Melhoria de Prédios Públicos</t>
  </si>
  <si>
    <t xml:space="preserve">     Construção do Parque de Máquinas</t>
  </si>
  <si>
    <t>1 Obra</t>
  </si>
  <si>
    <t>Aquisição de Bens Móveis p/a Secr. Des. Urbano, Infr. e Trânsito</t>
  </si>
  <si>
    <t>3 Bens Móveis</t>
  </si>
  <si>
    <t>Aquisição de Bens Móveis para a JARI</t>
  </si>
  <si>
    <t xml:space="preserve">     Pavimentação Rua Caetano Feltrin</t>
  </si>
  <si>
    <t xml:space="preserve">     Pavimentação Rua Canguçu e Rua Vitório Dal Monte</t>
  </si>
  <si>
    <t>Construção, Ampl. e/ou Melhoria em Parques, Praças e Jardins</t>
  </si>
  <si>
    <t xml:space="preserve">     Implantação de 3 Praças Recreativas</t>
  </si>
  <si>
    <t xml:space="preserve">     Construção da Praça de Monte Bérico</t>
  </si>
  <si>
    <t>1.898m²</t>
  </si>
  <si>
    <t>1015</t>
  </si>
  <si>
    <t>Aquisição de Bens Móveis p/Conserv. e Manut. do Sistema Viário</t>
  </si>
  <si>
    <t xml:space="preserve">Ampliação de Cemitérios Públicos                  </t>
  </si>
  <si>
    <t>70 Gavetas</t>
  </si>
  <si>
    <t xml:space="preserve">     Construção de Gavetas</t>
  </si>
  <si>
    <t xml:space="preserve">     Extensão de 500m de rede em Diversas Ruas da Cidade</t>
  </si>
  <si>
    <t>80 Pontos de Luz</t>
  </si>
  <si>
    <t>1017</t>
  </si>
  <si>
    <t>Ampliação e Tratamento do Sistema de Esgoto Pluvial e Cloacal</t>
  </si>
  <si>
    <t xml:space="preserve">     Ampliação de Drenagem Pluvial Rua Canguçu e Rua Espumoso</t>
  </si>
  <si>
    <t xml:space="preserve">     Ampliação de Drenagem Pluvial Rua Cerro Largo</t>
  </si>
  <si>
    <t xml:space="preserve">     Nova Rede Pluvial Rua João Farinon</t>
  </si>
  <si>
    <t>1019</t>
  </si>
  <si>
    <t>Constr.e/ou Pavimentação de Estradas e Pontes</t>
  </si>
  <si>
    <t xml:space="preserve">     Pavimentação Estrada Rio Burati</t>
  </si>
  <si>
    <t>5.619,25m²</t>
  </si>
  <si>
    <t>1020</t>
  </si>
  <si>
    <t>Aquisição de Veículos, Máquinas e Equip. Rodoviários</t>
  </si>
  <si>
    <t>Aquisição de Bens Móveis p/Secretaria de Educação</t>
  </si>
  <si>
    <t xml:space="preserve">     Diversos Bens Móveis p/Câmara de Vereadores</t>
  </si>
  <si>
    <t xml:space="preserve">     Diversos Bens Móveis p/Gabinete do Prefeito</t>
  </si>
  <si>
    <t xml:space="preserve">     Diversos Bens Móveis p/Procuradoria Geral do Município</t>
  </si>
  <si>
    <t xml:space="preserve">     Diversos Bens Móveis p/Secr. de Gestão e Desenv. Humano</t>
  </si>
  <si>
    <t xml:space="preserve">     Diversos Bens Móveis p/Guarda e Sist. de Monitoramento</t>
  </si>
  <si>
    <t xml:space="preserve">     Diversos Bens Móveis p/Defesa Civil</t>
  </si>
  <si>
    <t xml:space="preserve">     Diversos Bens Móveis p/Secretaria de Finanças</t>
  </si>
  <si>
    <t xml:space="preserve">     Diversos Bens Móveis p/Corpo Bombeiros de Farroupilha</t>
  </si>
  <si>
    <t xml:space="preserve">     Diversos Bens Móveis p/a Secr. Des. Urbano, Infr. e Trânsito</t>
  </si>
  <si>
    <t xml:space="preserve">     Diversos Bens Móveis para a JARI</t>
  </si>
  <si>
    <t xml:space="preserve">     Diversos Bens Móveis p/Conserv. e Manut. do Sistema Viário</t>
  </si>
  <si>
    <t xml:space="preserve">     Diversos Veículos, Máquinas e Equip. Rodoviários</t>
  </si>
  <si>
    <t xml:space="preserve">     Diversos Bens Móveis p/Secretaria de Educação</t>
  </si>
  <si>
    <t>Aquisição de Bens Móveis p/Biblioteca Pública Municipal</t>
  </si>
  <si>
    <t xml:space="preserve">     Diversos Bens Móveis p/Biblioteca Pública Municipal</t>
  </si>
  <si>
    <t>1023</t>
  </si>
  <si>
    <t>Aquisição de Bens Móveis p/Conselho Municipal de Educação</t>
  </si>
  <si>
    <t xml:space="preserve">     Diversos Bens Móveis p/Conselho Municipal de Educação</t>
  </si>
  <si>
    <t>Aquisição de Bens Móveis p/Núcleo Apoio Tecn. de Farroupilha</t>
  </si>
  <si>
    <t xml:space="preserve">     Diversos Bens Móveis p/Núcleo Apoio Tecn. de Farroupilha</t>
  </si>
  <si>
    <t>Constr, Ampl. e/ou Melhoria de Escolas Mun. Ens. Fundamental</t>
  </si>
  <si>
    <t>1.280m²</t>
  </si>
  <si>
    <t>Constr, Ampl. e/ou Melh. Quadras Esport. Esc. Ens. Fundamental</t>
  </si>
  <si>
    <t xml:space="preserve">     Construção da Quadra da Escola Nossa Senhora Medianeira</t>
  </si>
  <si>
    <t xml:space="preserve">     Adeq. Quadra Esc. Cinquent, Ilza Martins, João Grendene e St. Cruz</t>
  </si>
  <si>
    <t>Aquisição de Bens Móveis para Prédios de Ensino Fundamental</t>
  </si>
  <si>
    <t xml:space="preserve">     Diversos Bens Móveis para Prédios de Ensino Fundamental</t>
  </si>
  <si>
    <t>Aquisição de Bens Móveis para o Ensino Fundamental</t>
  </si>
  <si>
    <t xml:space="preserve">     Diversos Bens Móveis para o Ensino Fundamental</t>
  </si>
  <si>
    <t>1029</t>
  </si>
  <si>
    <t>Constr, Ampl. e/ou Melhoria Prédios para Contraturno Escolar</t>
  </si>
  <si>
    <t xml:space="preserve">     Reforma da Casa da Criança Odete Zanfeliz</t>
  </si>
  <si>
    <t>1030</t>
  </si>
  <si>
    <t>Aquisição de Bens Móveis para Contraturno Escolar</t>
  </si>
  <si>
    <t xml:space="preserve">     Diversos Bens Móveis para Contraturno Escolar</t>
  </si>
  <si>
    <t>Constr, Ampl. e/ou Melh. Escolas Educ. Infantil - Pré-Escola</t>
  </si>
  <si>
    <t xml:space="preserve">     Constr, Ampl. e/ou Melh. Escolas Educ. Infantil - Pré-Escola</t>
  </si>
  <si>
    <t>1032</t>
  </si>
  <si>
    <t>Aquisição de Bens Móveis para Educação Infantil - Pré-Escola</t>
  </si>
  <si>
    <t xml:space="preserve">     Diversos Bens Móveis para Educação Infantil - Pré-Escola</t>
  </si>
  <si>
    <t>1033</t>
  </si>
  <si>
    <t>Aquisição de Bens Móveis p/Prédios Educ. Infantil - Pré-Escola</t>
  </si>
  <si>
    <t xml:space="preserve">     Diversos Bens Móveis p/Prédios Educ. Infantil - Pré-Escola</t>
  </si>
  <si>
    <t>1034</t>
  </si>
  <si>
    <t>Constr, Ampl. e/ou Melh. Escolas de Educação Infantil - Creche</t>
  </si>
  <si>
    <t xml:space="preserve">     Conclusão da Escola Educação Infantil Bairro Belvedere</t>
  </si>
  <si>
    <t xml:space="preserve">     Conclusão da Escola Educação Infantil Bairro Monte Pasqual</t>
  </si>
  <si>
    <t>1035</t>
  </si>
  <si>
    <t>Aquisição de Bens Móveis p/Ativ. Educação Infantil - Creche</t>
  </si>
  <si>
    <t xml:space="preserve">     Diversos Bens Móveis p/Ativ. Educação Infantil - Creche</t>
  </si>
  <si>
    <t>1036</t>
  </si>
  <si>
    <t>Aquisição de Bens Móveis p/Prédios de Educ. Infantil - Creche</t>
  </si>
  <si>
    <t xml:space="preserve">     Diversos Bens Móveis p/Prédios de Educ. Infantil - Creche</t>
  </si>
  <si>
    <t>1037</t>
  </si>
  <si>
    <t>Aquisição de Bens Móveis p/Assist. à Criança e ao Adolescente</t>
  </si>
  <si>
    <t xml:space="preserve">     Diversos Bens Móveis p/Assist. à Criança e ao Adolescente</t>
  </si>
  <si>
    <t>1038</t>
  </si>
  <si>
    <t>Aquisição de Bens Móveis p/Conselho Tutelar</t>
  </si>
  <si>
    <t xml:space="preserve">     Diversos Bens Móveis p/Conselho Tutelar</t>
  </si>
  <si>
    <t>1039</t>
  </si>
  <si>
    <t>Aquisição de Bens Móveis p/Secretaria de Turismo e Cultura</t>
  </si>
  <si>
    <t xml:space="preserve">     Diversos Bens Móveis p/Secretaria de Turismo e Cultura</t>
  </si>
  <si>
    <t>Implantação e Melhoria de Infraestrutura Turística</t>
  </si>
  <si>
    <t xml:space="preserve">     Implantação de Pista de Caminhada 5ª Etapa</t>
  </si>
  <si>
    <t>685m²</t>
  </si>
  <si>
    <t xml:space="preserve">     Implantação de Pista de Caminhada 6ª Etapa</t>
  </si>
  <si>
    <t>1.054,56m²</t>
  </si>
  <si>
    <t>Restauração e Preservação de Patrimônio Histórico e Cultural</t>
  </si>
  <si>
    <t xml:space="preserve">     Restauração do Museu Casal Moschetti</t>
  </si>
  <si>
    <t>1042</t>
  </si>
  <si>
    <t>Aquisição de Bens Móveis p/Casa da Cultura</t>
  </si>
  <si>
    <t xml:space="preserve">     Diversos Bens Móveis p/Casa da Cultura</t>
  </si>
  <si>
    <t>Constr, Ampl. e/ou Melhoria de Museus Públicos Municipais</t>
  </si>
  <si>
    <t xml:space="preserve">     Restauração do Museu Casa de Pedra</t>
  </si>
  <si>
    <t xml:space="preserve">     Construção do Museu da Imigração Italiana</t>
  </si>
  <si>
    <t>Aquisição de Bens Móveis p/Museus Públicos Municipais</t>
  </si>
  <si>
    <t xml:space="preserve">     Diversos Bens Móveis p/Museus Públicos Municipais</t>
  </si>
  <si>
    <t>Aquisição de Bens Móveis p/Fomento ao Turismo</t>
  </si>
  <si>
    <t xml:space="preserve">     Diversos Bens Móveis p/Fomento ao Turismo</t>
  </si>
  <si>
    <t>6 Bens Móveis</t>
  </si>
  <si>
    <t>Aquisição de Bens Móveis p/Secr. Desenv. Social e Habitação</t>
  </si>
  <si>
    <t xml:space="preserve">     Diversos Bens Móveis p/Secr. Desenv. Social e Habitação</t>
  </si>
  <si>
    <t>Aquisição de Bens Móveis p/Serviços Socioassistenciais</t>
  </si>
  <si>
    <t xml:space="preserve">     Diversos Bens Móveis p/Serviços Socioassistenciais</t>
  </si>
  <si>
    <t>1048</t>
  </si>
  <si>
    <t>Constr, Ampl. e/ou Melhoria de Prédios de Assistência Social</t>
  </si>
  <si>
    <t xml:space="preserve">     Reforma do Centro de Convivência de Idosos São José</t>
  </si>
  <si>
    <t xml:space="preserve">     Construção de Centro de Referência de Assistência Social</t>
  </si>
  <si>
    <t>1049</t>
  </si>
  <si>
    <t>Aquisição de Bens Móveis p/Serviços de Proteção Social Básica</t>
  </si>
  <si>
    <t xml:space="preserve">     Diversos Bens Móveis p/Serviços de Proteção Social Básica</t>
  </si>
  <si>
    <t>1050</t>
  </si>
  <si>
    <t>Aquisição de Bens Móveis p/Serv. do IGD do Progr. Bolsa Família</t>
  </si>
  <si>
    <t xml:space="preserve">     Diversos Bens Móveis p/Serv. do IGD do Progr. Bolsa Família</t>
  </si>
  <si>
    <t>20 Bens Móveis</t>
  </si>
  <si>
    <t>1051</t>
  </si>
  <si>
    <t>Aquisição de Bens Móveis para os CRAS</t>
  </si>
  <si>
    <t xml:space="preserve">     Diversos Bens Móveis para os CRAS</t>
  </si>
  <si>
    <t>1052</t>
  </si>
  <si>
    <t>Aquisição de Bens Móveis p/Serv.doIGD SUAS</t>
  </si>
  <si>
    <t xml:space="preserve">     Diversos Bens Móveis p/Serv.doIGD SUAS</t>
  </si>
  <si>
    <t>1053</t>
  </si>
  <si>
    <t xml:space="preserve">     Diversos Bens Móveis p/Albergue Municipal</t>
  </si>
  <si>
    <t>Aquisição de Bens Móveis p/Albergue Municipal</t>
  </si>
  <si>
    <t>1054</t>
  </si>
  <si>
    <t>Aquisição de Bens Móveis p/Serv. Prot. Soc. Esp. Méd. Compl.</t>
  </si>
  <si>
    <t xml:space="preserve">     Diversos Bens Móveis p/Serv. Prot. Soc. Esp. Méd. Compl.</t>
  </si>
  <si>
    <t>1055</t>
  </si>
  <si>
    <t>Aquisição de Bens Móveis p/Fundo Municipal do Idoso - FMI</t>
  </si>
  <si>
    <t xml:space="preserve">     Diversos Bens Móveis p/Fundo Municipal do Idoso - FMI</t>
  </si>
  <si>
    <t>1056</t>
  </si>
  <si>
    <t>Regularização de Loteamentos do Município</t>
  </si>
  <si>
    <t xml:space="preserve">     Contratação de Serviços de Registro de Imóveis</t>
  </si>
  <si>
    <t>1057</t>
  </si>
  <si>
    <t xml:space="preserve">Urbaniz, Regulariz. e Integração de Assentamentos Precários </t>
  </si>
  <si>
    <t xml:space="preserve">     Contratação de Serviços de Levantamento Planimétrico</t>
  </si>
  <si>
    <t>3.723,65m²</t>
  </si>
  <si>
    <t>1058</t>
  </si>
  <si>
    <t xml:space="preserve">Aquisição de Bens Móveis p/Banco de Materiais </t>
  </si>
  <si>
    <t xml:space="preserve">     Diversos Bens Móveis p/Banco de Materiais </t>
  </si>
  <si>
    <t>4 Bens Móveis</t>
  </si>
  <si>
    <t>1059</t>
  </si>
  <si>
    <t>Infraestrutura Condomínios Residenciais Minha Casa Minha Vida</t>
  </si>
  <si>
    <t>1060</t>
  </si>
  <si>
    <t>Implantação e Infraestrutura de Loteamentos Populares</t>
  </si>
  <si>
    <t>1061</t>
  </si>
  <si>
    <t>Construção, Ampliação e/ou Melhoria Unidades Habitacionais</t>
  </si>
  <si>
    <t xml:space="preserve">     Construção Unidades Habitacionais</t>
  </si>
  <si>
    <t>3 Casas</t>
  </si>
  <si>
    <t>1062</t>
  </si>
  <si>
    <t>Implantação de Área de Lazer para Condomínios</t>
  </si>
  <si>
    <t>1063</t>
  </si>
  <si>
    <t>Constr, Ampl. e/ou Melhoria de Infraestrutura p/Saneamento</t>
  </si>
  <si>
    <t xml:space="preserve">     Construção de Rede em Caravaggio, Sertorina e Linha 7 de Set.</t>
  </si>
  <si>
    <t>15Km</t>
  </si>
  <si>
    <t>1064</t>
  </si>
  <si>
    <t>Aquisição de Bens Móveis p/Secretaria de Desenv. Rural</t>
  </si>
  <si>
    <t xml:space="preserve">     Diversos Bens Móveis p/Secretaria de Desenv. Rural</t>
  </si>
  <si>
    <t>Aquisição de Máquinas e Equipamentos Agrícolas e Rodoviários</t>
  </si>
  <si>
    <t>1065</t>
  </si>
  <si>
    <t>2 Máquinas</t>
  </si>
  <si>
    <t>1066</t>
  </si>
  <si>
    <t>Construção e/ou Pavimentação de Estradas Rurais e Pontes</t>
  </si>
  <si>
    <t xml:space="preserve">     Construção e/ou Pavimentação de Estradas Rurais e Pontes</t>
  </si>
  <si>
    <t>7.090m²</t>
  </si>
  <si>
    <t>1067</t>
  </si>
  <si>
    <t>Aquisição de Bens Móveis p/Secretaria de Saúde</t>
  </si>
  <si>
    <t xml:space="preserve">     Diversos Bens Móveis p/Secretaria de Saúde</t>
  </si>
  <si>
    <t>1068</t>
  </si>
  <si>
    <t>Constr, Ampl. e/ou Melhoria de Unidades Básicas de Saúde</t>
  </si>
  <si>
    <t xml:space="preserve">     Adequações UBS Bairro América e Cinquentenário</t>
  </si>
  <si>
    <t xml:space="preserve">     Ampliação e Reforma UBS Central </t>
  </si>
  <si>
    <t xml:space="preserve">     Conclusão UBS Centenário</t>
  </si>
  <si>
    <t>250m²</t>
  </si>
  <si>
    <t>1069</t>
  </si>
  <si>
    <t>Aquisição de Bens Móveis p/Ações Básicas em Saúde</t>
  </si>
  <si>
    <t xml:space="preserve">     Diversos Bens Móveis p/Ações Básicas em Saúde</t>
  </si>
  <si>
    <t>30 Bens Móveis</t>
  </si>
  <si>
    <t>1070</t>
  </si>
  <si>
    <t xml:space="preserve">Constr, Ampl. e/ou Melh. Unid. Especializadas Atendim. à Saúde </t>
  </si>
  <si>
    <t xml:space="preserve">     Conclusão Construção da Unidade de Pronto Atendimento - UPA</t>
  </si>
  <si>
    <t>1.273,86m²</t>
  </si>
  <si>
    <t>1071</t>
  </si>
  <si>
    <t>Aquisição de Bens Móveis p/Atenção Especializada em Saúde</t>
  </si>
  <si>
    <t xml:space="preserve">     Diversos Bens Móveis p/Atenção Especializada em Saúde</t>
  </si>
  <si>
    <t>1072</t>
  </si>
  <si>
    <t>Aquisição de Bens Móveis p/Dep. de Controle e Proteção Animal</t>
  </si>
  <si>
    <t xml:space="preserve">     Diversos Bens Móveis p/Dep. de Controle e Proteção Animal</t>
  </si>
  <si>
    <t>10 Bens Móveis</t>
  </si>
  <si>
    <t>1073</t>
  </si>
  <si>
    <t>Aquisição de Bens Móveis p/Vigilância em Saúde Sanitária</t>
  </si>
  <si>
    <t xml:space="preserve">     Aquisição de Veículo 5 Lugares</t>
  </si>
  <si>
    <t>1074</t>
  </si>
  <si>
    <t>Aquisição de Bens Móveis p/Vigil. em Saúde Epidemiológica</t>
  </si>
  <si>
    <t xml:space="preserve">     Diversos Bens Móveis p/Vigil. em Saúde Epidemiológica</t>
  </si>
  <si>
    <t>1075</t>
  </si>
  <si>
    <t>Aquisição de Bens Móveis p/Secr. de Desenv. Econ, Trab. e Renda</t>
  </si>
  <si>
    <t xml:space="preserve">     Diversos Bens Móveis p/Secr. de Desenv. Econ, Trab. e Renda</t>
  </si>
  <si>
    <t>1076</t>
  </si>
  <si>
    <t>Aquisição de Imóveis e/ou Impl. Infraestrutura para Empresas</t>
  </si>
  <si>
    <t xml:space="preserve">     Implantação de Infraestrutura para Empresas</t>
  </si>
  <si>
    <t>1077</t>
  </si>
  <si>
    <t>Aquisição de Bens Móveis p/Secretaria de Meio Ambiente</t>
  </si>
  <si>
    <t xml:space="preserve">     Diversos Bens Móveis p/Secretaria de Meio Ambiente</t>
  </si>
  <si>
    <t>1078</t>
  </si>
  <si>
    <t>Implantação do Jardim Botânico Municipal</t>
  </si>
  <si>
    <t xml:space="preserve">     Implantação do Jardim Botânico Municipal</t>
  </si>
  <si>
    <t>1079</t>
  </si>
  <si>
    <t>Aquisição de Bens Móveis p/Ações de Preservação Ambiental</t>
  </si>
  <si>
    <t xml:space="preserve">     Diversos Bens Móveis p/Ações de Preservação Ambiental</t>
  </si>
  <si>
    <t>1080</t>
  </si>
  <si>
    <t>Aquisição de Bens Móveis p/Secretaria de Planejamento</t>
  </si>
  <si>
    <t xml:space="preserve">     Diversos Bens Móveis p/Secretaria de Planejamento</t>
  </si>
  <si>
    <t>1081</t>
  </si>
  <si>
    <t>Progr. Moderniz. Administração Tributária do Executivo Mun.</t>
  </si>
  <si>
    <t>1082</t>
  </si>
  <si>
    <t>Aquisição de Bens Móveis p/Secr. de Esporte, Lazer e Juventude</t>
  </si>
  <si>
    <t xml:space="preserve">     Diversos Bens Móveis p/Secr. de Esporte, Lazer e Juventude</t>
  </si>
  <si>
    <t>1083</t>
  </si>
  <si>
    <t>Aquisição de Bens Móveis p/Dep. de Esporte, Lazer e Recreação</t>
  </si>
  <si>
    <t xml:space="preserve">     Diversos Bens Móveis p/Dep. de Esporte, Lazer e Recreação</t>
  </si>
  <si>
    <t>Constr, Ampl. e/ou Melhoria Espaços Esportivos e Recreativos</t>
  </si>
  <si>
    <t xml:space="preserve">     Reforma da Piscina Pública</t>
  </si>
  <si>
    <t>1084</t>
  </si>
  <si>
    <t>1085</t>
  </si>
  <si>
    <t>Aquisição de Bens Móveis p/Serviços de Limpeza Pública</t>
  </si>
  <si>
    <t xml:space="preserve">     Diversos Bens Móveis p/Serviços de Limpeza Pública</t>
  </si>
  <si>
    <t>1086</t>
  </si>
  <si>
    <t>Restituição de Convênio de Constr. da Unid. Pronto Atend-UPA</t>
  </si>
  <si>
    <t xml:space="preserve">     Compra do Prédio da UPA</t>
  </si>
  <si>
    <t>1 Restituição</t>
  </si>
  <si>
    <t>1º QUADRIMESTRE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</si>
</sst>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R$&quot;\ * #,##0.00_);_(&quot;R$&quot;\ * \(#,##0.00\);_(&quot;R$&quot;\ 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2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left" wrapText="1"/>
    </xf>
    <xf numFmtId="0" fontId="3" fillId="2" borderId="11" xfId="0" applyFont="1" applyFill="1" applyBorder="1" applyAlignment="1">
      <alignment horizontal="center" vertical="center" wrapText="1"/>
    </xf>
    <xf numFmtId="43" fontId="3" fillId="2" borderId="11" xfId="1" applyNumberFormat="1" applyFont="1" applyFill="1" applyBorder="1" applyAlignment="1">
      <alignment vertical="center"/>
    </xf>
    <xf numFmtId="10" fontId="3" fillId="2" borderId="12" xfId="2" applyNumberFormat="1" applyFont="1" applyFill="1" applyBorder="1" applyAlignment="1">
      <alignment vertical="center"/>
    </xf>
    <xf numFmtId="0" fontId="3" fillId="0" borderId="8" xfId="0" applyFont="1" applyBorder="1" applyAlignment="1">
      <alignment horizontal="left" wrapText="1"/>
    </xf>
    <xf numFmtId="0" fontId="3" fillId="0" borderId="8" xfId="0" applyFont="1" applyBorder="1" applyAlignment="1">
      <alignment horizontal="center" vertical="center" wrapText="1"/>
    </xf>
    <xf numFmtId="43" fontId="3" fillId="0" borderId="8" xfId="1" applyNumberFormat="1" applyFont="1" applyBorder="1" applyAlignment="1">
      <alignment horizontal="center" vertical="center"/>
    </xf>
    <xf numFmtId="10" fontId="3" fillId="0" borderId="9" xfId="2" applyNumberFormat="1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43" fontId="3" fillId="2" borderId="8" xfId="1" applyNumberFormat="1" applyFont="1" applyFill="1" applyBorder="1" applyAlignment="1">
      <alignment horizontal="center" vertical="center"/>
    </xf>
    <xf numFmtId="10" fontId="3" fillId="2" borderId="9" xfId="2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43" fontId="3" fillId="0" borderId="8" xfId="1" applyNumberFormat="1" applyFont="1" applyBorder="1" applyAlignment="1">
      <alignment horizontal="center"/>
    </xf>
    <xf numFmtId="10" fontId="3" fillId="0" borderId="9" xfId="2" applyNumberFormat="1" applyFont="1" applyBorder="1" applyAlignment="1">
      <alignment horizontal="center"/>
    </xf>
    <xf numFmtId="43" fontId="2" fillId="0" borderId="20" xfId="1" applyNumberFormat="1" applyFont="1" applyBorder="1" applyAlignment="1">
      <alignment horizontal="center"/>
    </xf>
    <xf numFmtId="10" fontId="2" fillId="0" borderId="21" xfId="2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3" fontId="3" fillId="0" borderId="11" xfId="1" applyNumberFormat="1" applyFont="1" applyBorder="1" applyAlignment="1">
      <alignment horizontal="center" vertical="center"/>
    </xf>
    <xf numFmtId="10" fontId="3" fillId="0" borderId="12" xfId="2" applyNumberFormat="1" applyFont="1" applyBorder="1" applyAlignment="1">
      <alignment horizontal="center" vertical="center"/>
    </xf>
    <xf numFmtId="43" fontId="3" fillId="0" borderId="11" xfId="1" applyNumberFormat="1" applyFont="1" applyBorder="1" applyAlignment="1">
      <alignment horizontal="center" vertical="center"/>
    </xf>
    <xf numFmtId="10" fontId="3" fillId="0" borderId="12" xfId="2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3" fontId="3" fillId="0" borderId="11" xfId="1" applyNumberFormat="1" applyFont="1" applyBorder="1" applyAlignment="1">
      <alignment horizontal="center" vertical="center"/>
    </xf>
    <xf numFmtId="43" fontId="3" fillId="0" borderId="17" xfId="1" applyNumberFormat="1" applyFont="1" applyBorder="1" applyAlignment="1">
      <alignment horizontal="center" vertical="center"/>
    </xf>
    <xf numFmtId="10" fontId="3" fillId="0" borderId="12" xfId="2" applyNumberFormat="1" applyFont="1" applyBorder="1" applyAlignment="1">
      <alignment horizontal="center" vertical="center"/>
    </xf>
    <xf numFmtId="10" fontId="3" fillId="0" borderId="16" xfId="2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3" fontId="3" fillId="0" borderId="15" xfId="1" applyNumberFormat="1" applyFont="1" applyBorder="1" applyAlignment="1">
      <alignment horizontal="center" vertical="center"/>
    </xf>
    <xf numFmtId="10" fontId="3" fillId="0" borderId="18" xfId="2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7"/>
  <sheetViews>
    <sheetView tabSelected="1" zoomScaleNormal="100" workbookViewId="0">
      <selection activeCell="K10" sqref="K10"/>
    </sheetView>
  </sheetViews>
  <sheetFormatPr defaultRowHeight="15.75" x14ac:dyDescent="0.25"/>
  <cols>
    <col min="1" max="1" width="5.7109375" style="1" customWidth="1"/>
    <col min="2" max="2" width="10.7109375" style="2" customWidth="1"/>
    <col min="3" max="3" width="70.7109375" style="1" customWidth="1"/>
    <col min="4" max="4" width="20.7109375" style="3" customWidth="1"/>
    <col min="5" max="8" width="20.7109375" style="1" customWidth="1"/>
    <col min="9" max="9" width="5.7109375" style="1" customWidth="1"/>
    <col min="10" max="16384" width="9.140625" style="1"/>
  </cols>
  <sheetData>
    <row r="2" spans="2:8" x14ac:dyDescent="0.25">
      <c r="B2" s="38" t="s">
        <v>0</v>
      </c>
      <c r="C2" s="38"/>
      <c r="D2" s="38"/>
      <c r="E2" s="38"/>
      <c r="F2" s="38"/>
      <c r="G2" s="38"/>
      <c r="H2" s="38"/>
    </row>
    <row r="3" spans="2:8" x14ac:dyDescent="0.25">
      <c r="B3" s="38" t="s">
        <v>1</v>
      </c>
      <c r="C3" s="38"/>
      <c r="D3" s="38"/>
      <c r="E3" s="38"/>
      <c r="F3" s="38"/>
      <c r="G3" s="38"/>
      <c r="H3" s="38"/>
    </row>
    <row r="4" spans="2:8" x14ac:dyDescent="0.25">
      <c r="B4" s="38" t="s">
        <v>2</v>
      </c>
      <c r="C4" s="38"/>
      <c r="D4" s="38"/>
      <c r="E4" s="38"/>
      <c r="F4" s="38"/>
      <c r="G4" s="38"/>
      <c r="H4" s="38"/>
    </row>
    <row r="5" spans="2:8" x14ac:dyDescent="0.25">
      <c r="B5" s="38" t="s">
        <v>318</v>
      </c>
      <c r="C5" s="38"/>
      <c r="D5" s="38"/>
      <c r="E5" s="38"/>
      <c r="F5" s="38"/>
      <c r="G5" s="38"/>
      <c r="H5" s="38"/>
    </row>
    <row r="6" spans="2:8" x14ac:dyDescent="0.25">
      <c r="B6" s="21"/>
      <c r="C6" s="21"/>
      <c r="D6" s="21"/>
      <c r="E6" s="21"/>
      <c r="F6" s="21"/>
      <c r="G6" s="21"/>
      <c r="H6" s="21"/>
    </row>
    <row r="7" spans="2:8" ht="16.5" thickBot="1" x14ac:dyDescent="0.3"/>
    <row r="8" spans="2:8" ht="16.5" thickBot="1" x14ac:dyDescent="0.3">
      <c r="B8" s="39" t="s">
        <v>3</v>
      </c>
      <c r="C8" s="40"/>
      <c r="D8" s="40"/>
      <c r="E8" s="40"/>
      <c r="F8" s="40"/>
      <c r="G8" s="40"/>
      <c r="H8" s="41"/>
    </row>
    <row r="9" spans="2:8" ht="16.5" thickBot="1" x14ac:dyDescent="0.3"/>
    <row r="10" spans="2:8" ht="15.75" customHeight="1" x14ac:dyDescent="0.25">
      <c r="B10" s="46" t="s">
        <v>4</v>
      </c>
      <c r="C10" s="42" t="s">
        <v>5</v>
      </c>
      <c r="D10" s="42" t="s">
        <v>6</v>
      </c>
      <c r="E10" s="42" t="s">
        <v>7</v>
      </c>
      <c r="F10" s="42" t="s">
        <v>8</v>
      </c>
      <c r="G10" s="42" t="s">
        <v>9</v>
      </c>
      <c r="H10" s="44" t="s">
        <v>10</v>
      </c>
    </row>
    <row r="11" spans="2:8" x14ac:dyDescent="0.25">
      <c r="B11" s="47"/>
      <c r="C11" s="43"/>
      <c r="D11" s="43"/>
      <c r="E11" s="43"/>
      <c r="F11" s="43"/>
      <c r="G11" s="43"/>
      <c r="H11" s="45"/>
    </row>
    <row r="12" spans="2:8" x14ac:dyDescent="0.25">
      <c r="B12" s="47"/>
      <c r="C12" s="43"/>
      <c r="D12" s="43"/>
      <c r="E12" s="43"/>
      <c r="F12" s="43"/>
      <c r="G12" s="43"/>
      <c r="H12" s="45"/>
    </row>
    <row r="13" spans="2:8" ht="15.75" customHeight="1" x14ac:dyDescent="0.25">
      <c r="B13" s="27" t="s">
        <v>11</v>
      </c>
      <c r="C13" s="4" t="s">
        <v>60</v>
      </c>
      <c r="D13" s="5"/>
      <c r="E13" s="6"/>
      <c r="F13" s="6"/>
      <c r="G13" s="6"/>
      <c r="H13" s="7"/>
    </row>
    <row r="14" spans="2:8" ht="15.75" customHeight="1" x14ac:dyDescent="0.25">
      <c r="B14" s="28"/>
      <c r="C14" s="8" t="s">
        <v>107</v>
      </c>
      <c r="D14" s="9" t="s">
        <v>63</v>
      </c>
      <c r="E14" s="10">
        <v>133000</v>
      </c>
      <c r="F14" s="10">
        <v>133000</v>
      </c>
      <c r="G14" s="10">
        <v>4745</v>
      </c>
      <c r="H14" s="11">
        <f>G14/F14</f>
        <v>3.5676691729323307E-2</v>
      </c>
    </row>
    <row r="15" spans="2:8" ht="15.75" customHeight="1" x14ac:dyDescent="0.25">
      <c r="B15" s="27" t="s">
        <v>61</v>
      </c>
      <c r="C15" s="4" t="s">
        <v>62</v>
      </c>
      <c r="D15" s="12"/>
      <c r="E15" s="13"/>
      <c r="F15" s="13"/>
      <c r="G15" s="13"/>
      <c r="H15" s="14"/>
    </row>
    <row r="16" spans="2:8" ht="15.75" customHeight="1" x14ac:dyDescent="0.25">
      <c r="B16" s="28"/>
      <c r="C16" s="8" t="s">
        <v>12</v>
      </c>
      <c r="D16" s="15" t="s">
        <v>14</v>
      </c>
      <c r="E16" s="16">
        <v>6000</v>
      </c>
      <c r="F16" s="16">
        <v>6000</v>
      </c>
      <c r="G16" s="16">
        <v>0</v>
      </c>
      <c r="H16" s="17">
        <f t="shared" ref="H16" si="0">G16/F16</f>
        <v>0</v>
      </c>
    </row>
    <row r="17" spans="2:8" ht="15.75" customHeight="1" x14ac:dyDescent="0.25">
      <c r="B17" s="27" t="s">
        <v>64</v>
      </c>
      <c r="C17" s="4" t="s">
        <v>65</v>
      </c>
      <c r="D17" s="12"/>
      <c r="E17" s="13"/>
      <c r="F17" s="13"/>
      <c r="G17" s="13"/>
      <c r="H17" s="14"/>
    </row>
    <row r="18" spans="2:8" ht="15.75" customHeight="1" x14ac:dyDescent="0.25">
      <c r="B18" s="28"/>
      <c r="C18" s="8" t="s">
        <v>108</v>
      </c>
      <c r="D18" s="15" t="s">
        <v>66</v>
      </c>
      <c r="E18" s="16">
        <v>15000</v>
      </c>
      <c r="F18" s="16">
        <v>3352</v>
      </c>
      <c r="G18" s="16">
        <v>654</v>
      </c>
      <c r="H18" s="17">
        <f t="shared" ref="H18" si="1">G18/F18</f>
        <v>0.19510739856801909</v>
      </c>
    </row>
    <row r="19" spans="2:8" ht="15.75" customHeight="1" x14ac:dyDescent="0.25">
      <c r="B19" s="27" t="s">
        <v>13</v>
      </c>
      <c r="C19" s="4" t="s">
        <v>67</v>
      </c>
      <c r="D19" s="12"/>
      <c r="E19" s="13"/>
      <c r="F19" s="13"/>
      <c r="G19" s="13"/>
      <c r="H19" s="14"/>
    </row>
    <row r="20" spans="2:8" ht="15.75" customHeight="1" x14ac:dyDescent="0.25">
      <c r="B20" s="28"/>
      <c r="C20" s="8" t="s">
        <v>109</v>
      </c>
      <c r="D20" s="15" t="s">
        <v>66</v>
      </c>
      <c r="E20" s="16">
        <v>21000</v>
      </c>
      <c r="F20" s="16">
        <v>21000</v>
      </c>
      <c r="G20" s="16">
        <v>5850</v>
      </c>
      <c r="H20" s="17">
        <f t="shared" ref="H20" si="2">G20/F20</f>
        <v>0.27857142857142858</v>
      </c>
    </row>
    <row r="21" spans="2:8" ht="15.75" customHeight="1" x14ac:dyDescent="0.25">
      <c r="B21" s="27" t="s">
        <v>15</v>
      </c>
      <c r="C21" s="4" t="s">
        <v>68</v>
      </c>
      <c r="D21" s="12"/>
      <c r="E21" s="13"/>
      <c r="F21" s="13"/>
      <c r="G21" s="13"/>
      <c r="H21" s="14"/>
    </row>
    <row r="22" spans="2:8" ht="15.75" customHeight="1" x14ac:dyDescent="0.25">
      <c r="B22" s="28"/>
      <c r="C22" s="8" t="s">
        <v>110</v>
      </c>
      <c r="D22" s="15" t="s">
        <v>70</v>
      </c>
      <c r="E22" s="16">
        <v>5200</v>
      </c>
      <c r="F22" s="16">
        <v>21200</v>
      </c>
      <c r="G22" s="16">
        <v>12502.7</v>
      </c>
      <c r="H22" s="17">
        <f t="shared" ref="H22" si="3">G22/F22</f>
        <v>0.58975</v>
      </c>
    </row>
    <row r="23" spans="2:8" ht="15.75" customHeight="1" x14ac:dyDescent="0.25">
      <c r="B23" s="27" t="s">
        <v>18</v>
      </c>
      <c r="C23" s="4" t="s">
        <v>69</v>
      </c>
      <c r="D23" s="12"/>
      <c r="E23" s="13"/>
      <c r="F23" s="13"/>
      <c r="G23" s="13"/>
      <c r="H23" s="14"/>
    </row>
    <row r="24" spans="2:8" ht="15.75" customHeight="1" x14ac:dyDescent="0.25">
      <c r="B24" s="28"/>
      <c r="C24" s="8" t="s">
        <v>111</v>
      </c>
      <c r="D24" s="15" t="s">
        <v>70</v>
      </c>
      <c r="E24" s="16">
        <v>11897</v>
      </c>
      <c r="F24" s="16">
        <v>897</v>
      </c>
      <c r="G24" s="16">
        <v>420</v>
      </c>
      <c r="H24" s="17">
        <f t="shared" ref="H24" si="4">G24/F24</f>
        <v>0.4682274247491639</v>
      </c>
    </row>
    <row r="25" spans="2:8" ht="15.75" customHeight="1" x14ac:dyDescent="0.25">
      <c r="B25" s="27" t="s">
        <v>19</v>
      </c>
      <c r="C25" s="4" t="s">
        <v>71</v>
      </c>
      <c r="D25" s="12"/>
      <c r="E25" s="13"/>
      <c r="F25" s="13"/>
      <c r="G25" s="13"/>
      <c r="H25" s="14"/>
    </row>
    <row r="26" spans="2:8" ht="15.75" customHeight="1" x14ac:dyDescent="0.25">
      <c r="B26" s="28"/>
      <c r="C26" s="8" t="s">
        <v>112</v>
      </c>
      <c r="D26" s="15" t="s">
        <v>70</v>
      </c>
      <c r="E26" s="16">
        <v>1000</v>
      </c>
      <c r="F26" s="16">
        <v>7000</v>
      </c>
      <c r="G26" s="16">
        <v>0</v>
      </c>
      <c r="H26" s="17">
        <f t="shared" ref="H26" si="5">G26/F26</f>
        <v>0</v>
      </c>
    </row>
    <row r="27" spans="2:8" ht="15.75" customHeight="1" x14ac:dyDescent="0.25">
      <c r="B27" s="27" t="s">
        <v>20</v>
      </c>
      <c r="C27" s="4" t="s">
        <v>72</v>
      </c>
      <c r="D27" s="12"/>
      <c r="E27" s="13"/>
      <c r="F27" s="13"/>
      <c r="G27" s="13"/>
      <c r="H27" s="14"/>
    </row>
    <row r="28" spans="2:8" ht="15.75" customHeight="1" x14ac:dyDescent="0.25">
      <c r="B28" s="28"/>
      <c r="C28" s="8" t="s">
        <v>113</v>
      </c>
      <c r="D28" s="15" t="s">
        <v>73</v>
      </c>
      <c r="E28" s="16">
        <v>10000</v>
      </c>
      <c r="F28" s="16">
        <v>10000</v>
      </c>
      <c r="G28" s="16">
        <v>0</v>
      </c>
      <c r="H28" s="17">
        <f t="shared" ref="H28" si="6">G28/F28</f>
        <v>0</v>
      </c>
    </row>
    <row r="29" spans="2:8" ht="15.75" customHeight="1" x14ac:dyDescent="0.25">
      <c r="B29" s="27" t="s">
        <v>22</v>
      </c>
      <c r="C29" s="4" t="s">
        <v>74</v>
      </c>
      <c r="D29" s="12"/>
      <c r="E29" s="13"/>
      <c r="F29" s="13"/>
      <c r="G29" s="13"/>
      <c r="H29" s="14"/>
    </row>
    <row r="30" spans="2:8" ht="15.75" customHeight="1" x14ac:dyDescent="0.25">
      <c r="B30" s="28"/>
      <c r="C30" s="8" t="s">
        <v>114</v>
      </c>
      <c r="D30" s="15" t="s">
        <v>73</v>
      </c>
      <c r="E30" s="16">
        <v>284000</v>
      </c>
      <c r="F30" s="16">
        <v>284000</v>
      </c>
      <c r="G30" s="16">
        <v>0</v>
      </c>
      <c r="H30" s="17">
        <f t="shared" ref="H30" si="7">G30/F30</f>
        <v>0</v>
      </c>
    </row>
    <row r="31" spans="2:8" ht="15.75" customHeight="1" x14ac:dyDescent="0.25">
      <c r="B31" s="27" t="s">
        <v>75</v>
      </c>
      <c r="C31" s="4" t="s">
        <v>76</v>
      </c>
      <c r="D31" s="12"/>
      <c r="E31" s="13"/>
      <c r="F31" s="13"/>
      <c r="G31" s="13"/>
      <c r="H31" s="14"/>
    </row>
    <row r="32" spans="2:8" ht="15.75" customHeight="1" x14ac:dyDescent="0.25">
      <c r="B32" s="28"/>
      <c r="C32" s="8" t="s">
        <v>77</v>
      </c>
      <c r="D32" s="15" t="s">
        <v>78</v>
      </c>
      <c r="E32" s="16">
        <v>100000</v>
      </c>
      <c r="F32" s="16">
        <v>1</v>
      </c>
      <c r="G32" s="16">
        <v>0</v>
      </c>
      <c r="H32" s="17">
        <f t="shared" ref="H32" si="8">G32/F32</f>
        <v>0</v>
      </c>
    </row>
    <row r="33" spans="2:8" ht="15.75" customHeight="1" x14ac:dyDescent="0.25">
      <c r="B33" s="27" t="s">
        <v>23</v>
      </c>
      <c r="C33" s="4" t="s">
        <v>79</v>
      </c>
      <c r="D33" s="12"/>
      <c r="E33" s="13"/>
      <c r="F33" s="13"/>
      <c r="G33" s="13"/>
      <c r="H33" s="14"/>
    </row>
    <row r="34" spans="2:8" ht="15.75" customHeight="1" x14ac:dyDescent="0.25">
      <c r="B34" s="28"/>
      <c r="C34" s="8" t="s">
        <v>115</v>
      </c>
      <c r="D34" s="15" t="s">
        <v>80</v>
      </c>
      <c r="E34" s="16">
        <v>5000</v>
      </c>
      <c r="F34" s="16">
        <v>5000</v>
      </c>
      <c r="G34" s="16">
        <v>0</v>
      </c>
      <c r="H34" s="17">
        <f t="shared" ref="H34" si="9">G34/F34</f>
        <v>0</v>
      </c>
    </row>
    <row r="35" spans="2:8" ht="15.75" customHeight="1" x14ac:dyDescent="0.25">
      <c r="B35" s="27" t="s">
        <v>24</v>
      </c>
      <c r="C35" s="4" t="s">
        <v>81</v>
      </c>
      <c r="D35" s="12"/>
      <c r="E35" s="13"/>
      <c r="F35" s="13"/>
      <c r="G35" s="13"/>
      <c r="H35" s="14"/>
    </row>
    <row r="36" spans="2:8" ht="15.75" customHeight="1" x14ac:dyDescent="0.25">
      <c r="B36" s="28"/>
      <c r="C36" s="8" t="s">
        <v>116</v>
      </c>
      <c r="D36" s="15" t="s">
        <v>70</v>
      </c>
      <c r="E36" s="16">
        <v>500</v>
      </c>
      <c r="F36" s="16">
        <v>500</v>
      </c>
      <c r="G36" s="16">
        <v>0</v>
      </c>
      <c r="H36" s="17">
        <f t="shared" ref="H36" si="10">G36/F36</f>
        <v>0</v>
      </c>
    </row>
    <row r="37" spans="2:8" ht="15.75" customHeight="1" x14ac:dyDescent="0.25">
      <c r="B37" s="27" t="s">
        <v>26</v>
      </c>
      <c r="C37" s="4" t="s">
        <v>16</v>
      </c>
      <c r="D37" s="12"/>
      <c r="E37" s="13"/>
      <c r="F37" s="13"/>
      <c r="G37" s="13"/>
      <c r="H37" s="14"/>
    </row>
    <row r="38" spans="2:8" ht="15.75" customHeight="1" x14ac:dyDescent="0.25">
      <c r="B38" s="33"/>
      <c r="C38" s="8" t="s">
        <v>82</v>
      </c>
      <c r="D38" s="26" t="s">
        <v>59</v>
      </c>
      <c r="E38" s="29">
        <v>3719350</v>
      </c>
      <c r="F38" s="29">
        <v>3763750</v>
      </c>
      <c r="G38" s="16">
        <v>234203.04</v>
      </c>
      <c r="H38" s="31">
        <f>SUM(G38:G39)/F38</f>
        <v>6.8735447359681165E-2</v>
      </c>
    </row>
    <row r="39" spans="2:8" ht="15.75" customHeight="1" x14ac:dyDescent="0.25">
      <c r="B39" s="28"/>
      <c r="C39" s="8" t="s">
        <v>83</v>
      </c>
      <c r="D39" s="15" t="s">
        <v>17</v>
      </c>
      <c r="E39" s="30"/>
      <c r="F39" s="30"/>
      <c r="G39" s="16">
        <v>24500</v>
      </c>
      <c r="H39" s="35"/>
    </row>
    <row r="40" spans="2:8" ht="15.75" customHeight="1" x14ac:dyDescent="0.25">
      <c r="B40" s="27" t="s">
        <v>28</v>
      </c>
      <c r="C40" s="4" t="s">
        <v>84</v>
      </c>
      <c r="D40" s="12"/>
      <c r="E40" s="13"/>
      <c r="F40" s="13"/>
      <c r="G40" s="13"/>
      <c r="H40" s="14"/>
    </row>
    <row r="41" spans="2:8" ht="15.75" customHeight="1" x14ac:dyDescent="0.25">
      <c r="B41" s="33"/>
      <c r="C41" s="8" t="s">
        <v>85</v>
      </c>
      <c r="D41" s="26" t="s">
        <v>17</v>
      </c>
      <c r="E41" s="29">
        <v>811350</v>
      </c>
      <c r="F41" s="29">
        <v>1067409.73</v>
      </c>
      <c r="G41" s="16">
        <v>1531.5</v>
      </c>
      <c r="H41" s="31">
        <f>SUM(G41:G42)/F41</f>
        <v>1.6236979589833795E-2</v>
      </c>
    </row>
    <row r="42" spans="2:8" ht="15.75" customHeight="1" x14ac:dyDescent="0.25">
      <c r="B42" s="28"/>
      <c r="C42" s="8" t="s">
        <v>86</v>
      </c>
      <c r="D42" s="15" t="s">
        <v>87</v>
      </c>
      <c r="E42" s="30"/>
      <c r="F42" s="30"/>
      <c r="G42" s="16">
        <v>15800.01</v>
      </c>
      <c r="H42" s="35"/>
    </row>
    <row r="43" spans="2:8" ht="15.75" customHeight="1" x14ac:dyDescent="0.25">
      <c r="B43" s="27" t="s">
        <v>88</v>
      </c>
      <c r="C43" s="4" t="s">
        <v>89</v>
      </c>
      <c r="D43" s="12"/>
      <c r="E43" s="13"/>
      <c r="F43" s="13"/>
      <c r="G43" s="13"/>
      <c r="H43" s="14"/>
    </row>
    <row r="44" spans="2:8" ht="15.75" customHeight="1" x14ac:dyDescent="0.25">
      <c r="B44" s="28"/>
      <c r="C44" s="8" t="s">
        <v>117</v>
      </c>
      <c r="D44" s="15" t="s">
        <v>73</v>
      </c>
      <c r="E44" s="16">
        <v>6000</v>
      </c>
      <c r="F44" s="16">
        <v>6000</v>
      </c>
      <c r="G44" s="16">
        <v>480</v>
      </c>
      <c r="H44" s="17">
        <f t="shared" ref="H44" si="11">G44/F44</f>
        <v>0.08</v>
      </c>
    </row>
    <row r="45" spans="2:8" ht="15.75" customHeight="1" x14ac:dyDescent="0.25">
      <c r="B45" s="27" t="s">
        <v>30</v>
      </c>
      <c r="C45" s="4" t="s">
        <v>90</v>
      </c>
      <c r="D45" s="12"/>
      <c r="E45" s="13"/>
      <c r="F45" s="13"/>
      <c r="G45" s="13"/>
      <c r="H45" s="14"/>
    </row>
    <row r="46" spans="2:8" ht="15.75" customHeight="1" x14ac:dyDescent="0.25">
      <c r="B46" s="28"/>
      <c r="C46" s="8" t="s">
        <v>92</v>
      </c>
      <c r="D46" s="15" t="s">
        <v>91</v>
      </c>
      <c r="E46" s="16">
        <v>100000</v>
      </c>
      <c r="F46" s="16">
        <v>100000</v>
      </c>
      <c r="G46" s="16">
        <v>0</v>
      </c>
      <c r="H46" s="17">
        <f t="shared" ref="H46" si="12">G46/F46</f>
        <v>0</v>
      </c>
    </row>
    <row r="47" spans="2:8" ht="15.75" customHeight="1" x14ac:dyDescent="0.25">
      <c r="B47" s="27" t="s">
        <v>95</v>
      </c>
      <c r="C47" s="4" t="s">
        <v>21</v>
      </c>
      <c r="D47" s="12"/>
      <c r="E47" s="13"/>
      <c r="F47" s="13"/>
      <c r="G47" s="13"/>
      <c r="H47" s="14"/>
    </row>
    <row r="48" spans="2:8" ht="15.75" customHeight="1" x14ac:dyDescent="0.25">
      <c r="B48" s="28"/>
      <c r="C48" s="8" t="s">
        <v>93</v>
      </c>
      <c r="D48" s="15" t="s">
        <v>94</v>
      </c>
      <c r="E48" s="16">
        <v>22900</v>
      </c>
      <c r="F48" s="16">
        <v>22900</v>
      </c>
      <c r="G48" s="16">
        <v>0</v>
      </c>
      <c r="H48" s="17">
        <f t="shared" ref="H48" si="13">G48/F48</f>
        <v>0</v>
      </c>
    </row>
    <row r="49" spans="2:8" ht="15.75" customHeight="1" x14ac:dyDescent="0.25">
      <c r="B49" s="27" t="s">
        <v>31</v>
      </c>
      <c r="C49" s="4" t="s">
        <v>96</v>
      </c>
      <c r="D49" s="12"/>
      <c r="E49" s="13"/>
      <c r="F49" s="13"/>
      <c r="G49" s="13"/>
      <c r="H49" s="14"/>
    </row>
    <row r="50" spans="2:8" ht="15.75" customHeight="1" x14ac:dyDescent="0.25">
      <c r="B50" s="33"/>
      <c r="C50" s="8" t="s">
        <v>97</v>
      </c>
      <c r="D50" s="26" t="s">
        <v>17</v>
      </c>
      <c r="E50" s="29">
        <v>169000</v>
      </c>
      <c r="F50" s="29">
        <v>169000</v>
      </c>
      <c r="G50" s="16">
        <v>2657.5</v>
      </c>
      <c r="H50" s="31">
        <f>SUM(G50:G52)/F50</f>
        <v>0.10205621301775147</v>
      </c>
    </row>
    <row r="51" spans="2:8" ht="15.75" customHeight="1" x14ac:dyDescent="0.25">
      <c r="B51" s="33"/>
      <c r="C51" s="8" t="s">
        <v>98</v>
      </c>
      <c r="D51" s="15" t="s">
        <v>17</v>
      </c>
      <c r="E51" s="34"/>
      <c r="F51" s="34"/>
      <c r="G51" s="16">
        <v>11050</v>
      </c>
      <c r="H51" s="32"/>
    </row>
    <row r="52" spans="2:8" ht="15.75" customHeight="1" x14ac:dyDescent="0.25">
      <c r="B52" s="28"/>
      <c r="C52" s="8" t="s">
        <v>99</v>
      </c>
      <c r="D52" s="15" t="s">
        <v>17</v>
      </c>
      <c r="E52" s="30"/>
      <c r="F52" s="30"/>
      <c r="G52" s="16">
        <v>3540</v>
      </c>
      <c r="H52" s="35"/>
    </row>
    <row r="53" spans="2:8" ht="15.75" customHeight="1" x14ac:dyDescent="0.25">
      <c r="B53" s="27" t="s">
        <v>100</v>
      </c>
      <c r="C53" s="4" t="s">
        <v>101</v>
      </c>
      <c r="D53" s="12"/>
      <c r="E53" s="13"/>
      <c r="F53" s="13"/>
      <c r="G53" s="13"/>
      <c r="H53" s="14"/>
    </row>
    <row r="54" spans="2:8" ht="15.75" customHeight="1" x14ac:dyDescent="0.25">
      <c r="B54" s="28"/>
      <c r="C54" s="8" t="s">
        <v>102</v>
      </c>
      <c r="D54" s="15" t="s">
        <v>103</v>
      </c>
      <c r="E54" s="22">
        <v>3745200</v>
      </c>
      <c r="F54" s="22">
        <v>3745200</v>
      </c>
      <c r="G54" s="16">
        <v>112547.13</v>
      </c>
      <c r="H54" s="17">
        <f t="shared" ref="H54" si="14">G54/F54</f>
        <v>3.0051033322652996E-2</v>
      </c>
    </row>
    <row r="55" spans="2:8" ht="15.75" customHeight="1" x14ac:dyDescent="0.25">
      <c r="B55" s="27" t="s">
        <v>104</v>
      </c>
      <c r="C55" s="4" t="s">
        <v>105</v>
      </c>
      <c r="D55" s="12"/>
      <c r="E55" s="13"/>
      <c r="F55" s="13"/>
      <c r="G55" s="13"/>
      <c r="H55" s="14"/>
    </row>
    <row r="56" spans="2:8" ht="15.75" customHeight="1" x14ac:dyDescent="0.25">
      <c r="B56" s="28"/>
      <c r="C56" s="8" t="s">
        <v>118</v>
      </c>
      <c r="D56" s="15" t="s">
        <v>70</v>
      </c>
      <c r="E56" s="16">
        <v>1100</v>
      </c>
      <c r="F56" s="16">
        <v>1100</v>
      </c>
      <c r="G56" s="16">
        <v>0</v>
      </c>
      <c r="H56" s="17">
        <f t="shared" ref="H56" si="15">G56/F56</f>
        <v>0</v>
      </c>
    </row>
    <row r="57" spans="2:8" ht="15.75" customHeight="1" x14ac:dyDescent="0.25">
      <c r="B57" s="27" t="s">
        <v>32</v>
      </c>
      <c r="C57" s="4" t="s">
        <v>106</v>
      </c>
      <c r="D57" s="12"/>
      <c r="E57" s="13"/>
      <c r="F57" s="13"/>
      <c r="G57" s="13"/>
      <c r="H57" s="14"/>
    </row>
    <row r="58" spans="2:8" ht="15.75" customHeight="1" x14ac:dyDescent="0.25">
      <c r="B58" s="28"/>
      <c r="C58" s="8" t="s">
        <v>119</v>
      </c>
      <c r="D58" s="15" t="s">
        <v>70</v>
      </c>
      <c r="E58" s="16">
        <v>500</v>
      </c>
      <c r="F58" s="16">
        <v>500</v>
      </c>
      <c r="G58" s="16">
        <v>0</v>
      </c>
      <c r="H58" s="17">
        <f t="shared" ref="H58" si="16">G58/F58</f>
        <v>0</v>
      </c>
    </row>
    <row r="59" spans="2:8" ht="15.75" customHeight="1" x14ac:dyDescent="0.25">
      <c r="B59" s="27" t="s">
        <v>36</v>
      </c>
      <c r="C59" s="4" t="s">
        <v>120</v>
      </c>
      <c r="D59" s="12"/>
      <c r="E59" s="13"/>
      <c r="F59" s="13"/>
      <c r="G59" s="13"/>
      <c r="H59" s="14"/>
    </row>
    <row r="60" spans="2:8" ht="15.75" customHeight="1" x14ac:dyDescent="0.25">
      <c r="B60" s="28"/>
      <c r="C60" s="8" t="s">
        <v>121</v>
      </c>
      <c r="D60" s="15" t="s">
        <v>70</v>
      </c>
      <c r="E60" s="16">
        <v>500</v>
      </c>
      <c r="F60" s="16">
        <v>500</v>
      </c>
      <c r="G60" s="16">
        <v>0</v>
      </c>
      <c r="H60" s="17">
        <f t="shared" ref="H60" si="17">G60/F60</f>
        <v>0</v>
      </c>
    </row>
    <row r="61" spans="2:8" ht="15.75" customHeight="1" x14ac:dyDescent="0.25">
      <c r="B61" s="27" t="s">
        <v>122</v>
      </c>
      <c r="C61" s="4" t="s">
        <v>123</v>
      </c>
      <c r="D61" s="12"/>
      <c r="E61" s="13"/>
      <c r="F61" s="13"/>
      <c r="G61" s="13"/>
      <c r="H61" s="14"/>
    </row>
    <row r="62" spans="2:8" ht="15.75" customHeight="1" x14ac:dyDescent="0.25">
      <c r="B62" s="28"/>
      <c r="C62" s="8" t="s">
        <v>124</v>
      </c>
      <c r="D62" s="15" t="s">
        <v>70</v>
      </c>
      <c r="E62" s="16">
        <v>1000</v>
      </c>
      <c r="F62" s="16">
        <v>1000</v>
      </c>
      <c r="G62" s="16">
        <v>0</v>
      </c>
      <c r="H62" s="17">
        <f t="shared" ref="H62" si="18">G62/F62</f>
        <v>0</v>
      </c>
    </row>
    <row r="63" spans="2:8" ht="15.75" customHeight="1" x14ac:dyDescent="0.25">
      <c r="B63" s="27" t="s">
        <v>37</v>
      </c>
      <c r="C63" s="4" t="s">
        <v>125</v>
      </c>
      <c r="D63" s="12"/>
      <c r="E63" s="13"/>
      <c r="F63" s="13"/>
      <c r="G63" s="13"/>
      <c r="H63" s="14"/>
    </row>
    <row r="64" spans="2:8" ht="15.75" customHeight="1" x14ac:dyDescent="0.25">
      <c r="B64" s="28"/>
      <c r="C64" s="8" t="s">
        <v>126</v>
      </c>
      <c r="D64" s="15" t="s">
        <v>73</v>
      </c>
      <c r="E64" s="16">
        <v>6000</v>
      </c>
      <c r="F64" s="16">
        <v>6000</v>
      </c>
      <c r="G64" s="16">
        <v>0</v>
      </c>
      <c r="H64" s="17">
        <f t="shared" ref="H64" si="19">G64/F64</f>
        <v>0</v>
      </c>
    </row>
    <row r="65" spans="2:8" ht="15.75" customHeight="1" x14ac:dyDescent="0.25">
      <c r="B65" s="27" t="s">
        <v>38</v>
      </c>
      <c r="C65" s="4" t="s">
        <v>127</v>
      </c>
      <c r="D65" s="12"/>
      <c r="E65" s="13"/>
      <c r="F65" s="13"/>
      <c r="G65" s="13"/>
      <c r="H65" s="14"/>
    </row>
    <row r="66" spans="2:8" ht="15.75" customHeight="1" x14ac:dyDescent="0.25">
      <c r="B66" s="28"/>
      <c r="C66" s="8" t="s">
        <v>25</v>
      </c>
      <c r="D66" s="15" t="s">
        <v>128</v>
      </c>
      <c r="E66" s="22">
        <v>2208000</v>
      </c>
      <c r="F66" s="22">
        <v>2210600</v>
      </c>
      <c r="G66" s="16">
        <v>52182.400000000001</v>
      </c>
      <c r="H66" s="23">
        <f>G66/F66</f>
        <v>2.3605536958291866E-2</v>
      </c>
    </row>
    <row r="67" spans="2:8" ht="15.75" customHeight="1" x14ac:dyDescent="0.25">
      <c r="B67" s="27" t="s">
        <v>39</v>
      </c>
      <c r="C67" s="4" t="s">
        <v>129</v>
      </c>
      <c r="D67" s="12"/>
      <c r="E67" s="13"/>
      <c r="F67" s="13"/>
      <c r="G67" s="13"/>
      <c r="H67" s="14"/>
    </row>
    <row r="68" spans="2:8" ht="15.75" customHeight="1" x14ac:dyDescent="0.25">
      <c r="B68" s="33"/>
      <c r="C68" s="8" t="s">
        <v>130</v>
      </c>
      <c r="D68" s="15" t="s">
        <v>27</v>
      </c>
      <c r="E68" s="29">
        <v>458000</v>
      </c>
      <c r="F68" s="29">
        <v>764864.8</v>
      </c>
      <c r="G68" s="16">
        <v>57530.38</v>
      </c>
      <c r="H68" s="31">
        <f>SUM(G68:G69)/F68</f>
        <v>9.7636758810184479E-2</v>
      </c>
    </row>
    <row r="69" spans="2:8" ht="15.75" customHeight="1" x14ac:dyDescent="0.25">
      <c r="B69" s="28"/>
      <c r="C69" s="8" t="s">
        <v>131</v>
      </c>
      <c r="D69" s="15" t="s">
        <v>17</v>
      </c>
      <c r="E69" s="34"/>
      <c r="F69" s="34"/>
      <c r="G69" s="16">
        <v>17148.54</v>
      </c>
      <c r="H69" s="32"/>
    </row>
    <row r="70" spans="2:8" ht="15.75" customHeight="1" x14ac:dyDescent="0.25">
      <c r="B70" s="27" t="s">
        <v>42</v>
      </c>
      <c r="C70" s="4" t="s">
        <v>132</v>
      </c>
      <c r="D70" s="12"/>
      <c r="E70" s="13"/>
      <c r="F70" s="13"/>
      <c r="G70" s="13"/>
      <c r="H70" s="14"/>
    </row>
    <row r="71" spans="2:8" ht="15.75" customHeight="1" x14ac:dyDescent="0.25">
      <c r="B71" s="28"/>
      <c r="C71" s="8" t="s">
        <v>133</v>
      </c>
      <c r="D71" s="15" t="s">
        <v>66</v>
      </c>
      <c r="E71" s="16">
        <v>12000</v>
      </c>
      <c r="F71" s="16">
        <v>12000</v>
      </c>
      <c r="G71" s="16">
        <v>5499.7</v>
      </c>
      <c r="H71" s="17">
        <f t="shared" ref="H71" si="20">G71/F71</f>
        <v>0.45830833333333332</v>
      </c>
    </row>
    <row r="72" spans="2:8" ht="15.75" customHeight="1" x14ac:dyDescent="0.25">
      <c r="B72" s="27" t="s">
        <v>45</v>
      </c>
      <c r="C72" s="4" t="s">
        <v>134</v>
      </c>
      <c r="D72" s="12"/>
      <c r="E72" s="13"/>
      <c r="F72" s="13"/>
      <c r="G72" s="13"/>
      <c r="H72" s="14"/>
    </row>
    <row r="73" spans="2:8" ht="15.75" customHeight="1" x14ac:dyDescent="0.25">
      <c r="B73" s="28"/>
      <c r="C73" s="8" t="s">
        <v>135</v>
      </c>
      <c r="D73" s="15" t="s">
        <v>80</v>
      </c>
      <c r="E73" s="16">
        <v>11600</v>
      </c>
      <c r="F73" s="16">
        <v>20200</v>
      </c>
      <c r="G73" s="16">
        <v>369.9</v>
      </c>
      <c r="H73" s="17">
        <f t="shared" ref="H73" si="21">G73/F73</f>
        <v>1.8311881188118811E-2</v>
      </c>
    </row>
    <row r="74" spans="2:8" ht="15.75" customHeight="1" x14ac:dyDescent="0.25">
      <c r="B74" s="27" t="s">
        <v>136</v>
      </c>
      <c r="C74" s="4" t="s">
        <v>137</v>
      </c>
      <c r="D74" s="12"/>
      <c r="E74" s="13"/>
      <c r="F74" s="13"/>
      <c r="G74" s="13"/>
      <c r="H74" s="14"/>
    </row>
    <row r="75" spans="2:8" ht="15.75" customHeight="1" x14ac:dyDescent="0.25">
      <c r="B75" s="28"/>
      <c r="C75" s="8" t="s">
        <v>138</v>
      </c>
      <c r="D75" s="15" t="s">
        <v>17</v>
      </c>
      <c r="E75" s="24">
        <v>40000</v>
      </c>
      <c r="F75" s="24">
        <v>40000</v>
      </c>
      <c r="G75" s="16">
        <v>30779.09</v>
      </c>
      <c r="H75" s="25">
        <f>G75/F75</f>
        <v>0.76947725</v>
      </c>
    </row>
    <row r="76" spans="2:8" ht="15.75" customHeight="1" x14ac:dyDescent="0.25">
      <c r="B76" s="27" t="s">
        <v>139</v>
      </c>
      <c r="C76" s="4" t="s">
        <v>140</v>
      </c>
      <c r="D76" s="12"/>
      <c r="E76" s="13"/>
      <c r="F76" s="13"/>
      <c r="G76" s="13"/>
      <c r="H76" s="14"/>
    </row>
    <row r="77" spans="2:8" ht="15.75" customHeight="1" x14ac:dyDescent="0.25">
      <c r="B77" s="28"/>
      <c r="C77" s="8" t="s">
        <v>141</v>
      </c>
      <c r="D77" s="15" t="s">
        <v>73</v>
      </c>
      <c r="E77" s="16">
        <v>5000</v>
      </c>
      <c r="F77" s="16">
        <v>100</v>
      </c>
      <c r="G77" s="16">
        <v>0</v>
      </c>
      <c r="H77" s="17">
        <f t="shared" ref="H77" si="22">G77/F77</f>
        <v>0</v>
      </c>
    </row>
    <row r="78" spans="2:8" ht="15.75" customHeight="1" x14ac:dyDescent="0.25">
      <c r="B78" s="27" t="s">
        <v>47</v>
      </c>
      <c r="C78" s="4" t="s">
        <v>142</v>
      </c>
      <c r="D78" s="12"/>
      <c r="E78" s="13"/>
      <c r="F78" s="13"/>
      <c r="G78" s="13"/>
      <c r="H78" s="14"/>
    </row>
    <row r="79" spans="2:8" ht="15.75" customHeight="1" x14ac:dyDescent="0.25">
      <c r="B79" s="28"/>
      <c r="C79" s="8" t="s">
        <v>143</v>
      </c>
      <c r="D79" s="15" t="s">
        <v>17</v>
      </c>
      <c r="E79" s="24">
        <v>31000</v>
      </c>
      <c r="F79" s="24">
        <v>1100</v>
      </c>
      <c r="G79" s="16">
        <v>0</v>
      </c>
      <c r="H79" s="25">
        <f>G79/F79</f>
        <v>0</v>
      </c>
    </row>
    <row r="80" spans="2:8" ht="15.75" customHeight="1" x14ac:dyDescent="0.25">
      <c r="B80" s="27" t="s">
        <v>144</v>
      </c>
      <c r="C80" s="4" t="s">
        <v>145</v>
      </c>
      <c r="D80" s="12"/>
      <c r="E80" s="13"/>
      <c r="F80" s="13"/>
      <c r="G80" s="13"/>
      <c r="H80" s="14"/>
    </row>
    <row r="81" spans="2:8" ht="15.75" customHeight="1" x14ac:dyDescent="0.25">
      <c r="B81" s="28"/>
      <c r="C81" s="8" t="s">
        <v>146</v>
      </c>
      <c r="D81" s="15" t="s">
        <v>66</v>
      </c>
      <c r="E81" s="16">
        <v>51000</v>
      </c>
      <c r="F81" s="16">
        <v>50100</v>
      </c>
      <c r="G81" s="16">
        <v>0</v>
      </c>
      <c r="H81" s="17">
        <f t="shared" ref="H81" si="23">G81/F81</f>
        <v>0</v>
      </c>
    </row>
    <row r="82" spans="2:8" ht="15.75" customHeight="1" x14ac:dyDescent="0.25">
      <c r="B82" s="27" t="s">
        <v>147</v>
      </c>
      <c r="C82" s="4" t="s">
        <v>148</v>
      </c>
      <c r="D82" s="12"/>
      <c r="E82" s="13"/>
      <c r="F82" s="13"/>
      <c r="G82" s="13"/>
      <c r="H82" s="14"/>
    </row>
    <row r="83" spans="2:8" ht="15.75" customHeight="1" x14ac:dyDescent="0.25">
      <c r="B83" s="28"/>
      <c r="C83" s="8" t="s">
        <v>149</v>
      </c>
      <c r="D83" s="15" t="s">
        <v>70</v>
      </c>
      <c r="E83" s="16">
        <v>1100</v>
      </c>
      <c r="F83" s="16">
        <v>100</v>
      </c>
      <c r="G83" s="16">
        <v>0</v>
      </c>
      <c r="H83" s="17">
        <f t="shared" ref="H83" si="24">G83/F83</f>
        <v>0</v>
      </c>
    </row>
    <row r="84" spans="2:8" ht="15.75" customHeight="1" x14ac:dyDescent="0.25">
      <c r="B84" s="27" t="s">
        <v>150</v>
      </c>
      <c r="C84" s="4" t="s">
        <v>151</v>
      </c>
      <c r="D84" s="12"/>
      <c r="E84" s="13"/>
      <c r="F84" s="13"/>
      <c r="G84" s="13"/>
      <c r="H84" s="14"/>
    </row>
    <row r="85" spans="2:8" ht="15.75" customHeight="1" x14ac:dyDescent="0.25">
      <c r="B85" s="33"/>
      <c r="C85" s="8" t="s">
        <v>152</v>
      </c>
      <c r="D85" s="15" t="s">
        <v>29</v>
      </c>
      <c r="E85" s="29">
        <v>2229000</v>
      </c>
      <c r="F85" s="29">
        <v>2210000</v>
      </c>
      <c r="G85" s="16">
        <v>0</v>
      </c>
      <c r="H85" s="31">
        <f>SUM(G85:G86)/F85</f>
        <v>0</v>
      </c>
    </row>
    <row r="86" spans="2:8" ht="15.75" customHeight="1" x14ac:dyDescent="0.25">
      <c r="B86" s="28"/>
      <c r="C86" s="8" t="s">
        <v>153</v>
      </c>
      <c r="D86" s="15" t="s">
        <v>17</v>
      </c>
      <c r="E86" s="30"/>
      <c r="F86" s="30"/>
      <c r="G86" s="16">
        <v>0</v>
      </c>
      <c r="H86" s="32"/>
    </row>
    <row r="87" spans="2:8" ht="15.75" customHeight="1" x14ac:dyDescent="0.25">
      <c r="B87" s="27" t="s">
        <v>154</v>
      </c>
      <c r="C87" s="4" t="s">
        <v>155</v>
      </c>
      <c r="D87" s="12"/>
      <c r="E87" s="13"/>
      <c r="F87" s="13"/>
      <c r="G87" s="13"/>
      <c r="H87" s="14"/>
    </row>
    <row r="88" spans="2:8" ht="15.75" customHeight="1" x14ac:dyDescent="0.25">
      <c r="B88" s="28"/>
      <c r="C88" s="8" t="s">
        <v>156</v>
      </c>
      <c r="D88" s="15" t="s">
        <v>70</v>
      </c>
      <c r="E88" s="16">
        <v>1000</v>
      </c>
      <c r="F88" s="16">
        <v>100</v>
      </c>
      <c r="G88" s="16">
        <v>0</v>
      </c>
      <c r="H88" s="17">
        <f t="shared" ref="H88" si="25">G88/F88</f>
        <v>0</v>
      </c>
    </row>
    <row r="89" spans="2:8" ht="15.75" customHeight="1" x14ac:dyDescent="0.25">
      <c r="B89" s="27" t="s">
        <v>157</v>
      </c>
      <c r="C89" s="4" t="s">
        <v>158</v>
      </c>
      <c r="D89" s="12"/>
      <c r="E89" s="13"/>
      <c r="F89" s="13"/>
      <c r="G89" s="13"/>
      <c r="H89" s="14"/>
    </row>
    <row r="90" spans="2:8" ht="15.75" customHeight="1" x14ac:dyDescent="0.25">
      <c r="B90" s="28"/>
      <c r="C90" s="8" t="s">
        <v>159</v>
      </c>
      <c r="D90" s="15" t="s">
        <v>70</v>
      </c>
      <c r="E90" s="16">
        <v>1000</v>
      </c>
      <c r="F90" s="16">
        <v>100</v>
      </c>
      <c r="G90" s="16">
        <v>0</v>
      </c>
      <c r="H90" s="17">
        <f t="shared" ref="H90" si="26">G90/F90</f>
        <v>0</v>
      </c>
    </row>
    <row r="91" spans="2:8" ht="15.75" customHeight="1" x14ac:dyDescent="0.25">
      <c r="B91" s="27" t="s">
        <v>160</v>
      </c>
      <c r="C91" s="4" t="s">
        <v>161</v>
      </c>
      <c r="D91" s="12"/>
      <c r="E91" s="13"/>
      <c r="F91" s="13"/>
      <c r="G91" s="13"/>
      <c r="H91" s="14"/>
    </row>
    <row r="92" spans="2:8" ht="15.75" customHeight="1" x14ac:dyDescent="0.25">
      <c r="B92" s="28"/>
      <c r="C92" s="8" t="s">
        <v>162</v>
      </c>
      <c r="D92" s="15" t="s">
        <v>73</v>
      </c>
      <c r="E92" s="16">
        <v>7000</v>
      </c>
      <c r="F92" s="16">
        <v>7000</v>
      </c>
      <c r="G92" s="16">
        <v>0</v>
      </c>
      <c r="H92" s="17">
        <f t="shared" ref="H92" si="27">G92/F92</f>
        <v>0</v>
      </c>
    </row>
    <row r="93" spans="2:8" ht="15.75" customHeight="1" x14ac:dyDescent="0.25">
      <c r="B93" s="27" t="s">
        <v>163</v>
      </c>
      <c r="C93" s="4" t="s">
        <v>164</v>
      </c>
      <c r="D93" s="12"/>
      <c r="E93" s="13"/>
      <c r="F93" s="13"/>
      <c r="G93" s="13"/>
      <c r="H93" s="14"/>
    </row>
    <row r="94" spans="2:8" ht="15.75" customHeight="1" x14ac:dyDescent="0.25">
      <c r="B94" s="28"/>
      <c r="C94" s="8" t="s">
        <v>165</v>
      </c>
      <c r="D94" s="15" t="s">
        <v>70</v>
      </c>
      <c r="E94" s="16">
        <v>500</v>
      </c>
      <c r="F94" s="16">
        <v>500</v>
      </c>
      <c r="G94" s="16">
        <v>0</v>
      </c>
      <c r="H94" s="17">
        <f t="shared" ref="H94" si="28">G94/F94</f>
        <v>0</v>
      </c>
    </row>
    <row r="95" spans="2:8" ht="15.75" customHeight="1" x14ac:dyDescent="0.25">
      <c r="B95" s="27" t="s">
        <v>166</v>
      </c>
      <c r="C95" s="4" t="s">
        <v>167</v>
      </c>
      <c r="D95" s="12"/>
      <c r="E95" s="13"/>
      <c r="F95" s="13"/>
      <c r="G95" s="13"/>
      <c r="H95" s="14"/>
    </row>
    <row r="96" spans="2:8" ht="15.75" customHeight="1" x14ac:dyDescent="0.25">
      <c r="B96" s="28"/>
      <c r="C96" s="8" t="s">
        <v>168</v>
      </c>
      <c r="D96" s="15" t="s">
        <v>70</v>
      </c>
      <c r="E96" s="16">
        <v>5000</v>
      </c>
      <c r="F96" s="16">
        <v>5000</v>
      </c>
      <c r="G96" s="16">
        <v>0</v>
      </c>
      <c r="H96" s="17">
        <f t="shared" ref="H96" si="29">G96/F96</f>
        <v>0</v>
      </c>
    </row>
    <row r="97" spans="2:8" ht="15.75" customHeight="1" x14ac:dyDescent="0.25">
      <c r="B97" s="27" t="s">
        <v>49</v>
      </c>
      <c r="C97" s="4" t="s">
        <v>169</v>
      </c>
      <c r="D97" s="12"/>
      <c r="E97" s="13"/>
      <c r="F97" s="13"/>
      <c r="G97" s="13"/>
      <c r="H97" s="14"/>
    </row>
    <row r="98" spans="2:8" ht="15.75" customHeight="1" x14ac:dyDescent="0.25">
      <c r="B98" s="33"/>
      <c r="C98" s="8" t="s">
        <v>170</v>
      </c>
      <c r="D98" s="15" t="s">
        <v>171</v>
      </c>
      <c r="E98" s="34">
        <v>1632475</v>
      </c>
      <c r="F98" s="34">
        <v>1632475</v>
      </c>
      <c r="G98" s="16">
        <v>36945.58</v>
      </c>
      <c r="H98" s="31">
        <f>SUM(G98:G99)/F98</f>
        <v>2.6385427035636077E-2</v>
      </c>
    </row>
    <row r="99" spans="2:8" ht="15.75" customHeight="1" x14ac:dyDescent="0.25">
      <c r="B99" s="28"/>
      <c r="C99" s="8" t="s">
        <v>172</v>
      </c>
      <c r="D99" s="15" t="s">
        <v>173</v>
      </c>
      <c r="E99" s="34"/>
      <c r="F99" s="34"/>
      <c r="G99" s="16">
        <v>6127.97</v>
      </c>
      <c r="H99" s="32"/>
    </row>
    <row r="100" spans="2:8" ht="15.75" customHeight="1" x14ac:dyDescent="0.25">
      <c r="B100" s="27" t="s">
        <v>50</v>
      </c>
      <c r="C100" s="4" t="s">
        <v>174</v>
      </c>
      <c r="D100" s="12"/>
      <c r="E100" s="13"/>
      <c r="F100" s="13"/>
      <c r="G100" s="13"/>
      <c r="H100" s="14"/>
    </row>
    <row r="101" spans="2:8" ht="15.75" customHeight="1" x14ac:dyDescent="0.25">
      <c r="B101" s="28"/>
      <c r="C101" s="8" t="s">
        <v>175</v>
      </c>
      <c r="D101" s="15" t="s">
        <v>17</v>
      </c>
      <c r="E101" s="16">
        <v>30000</v>
      </c>
      <c r="F101" s="16">
        <v>30000</v>
      </c>
      <c r="G101" s="16">
        <v>0</v>
      </c>
      <c r="H101" s="17">
        <f t="shared" ref="H101" si="30">G101/F101</f>
        <v>0</v>
      </c>
    </row>
    <row r="102" spans="2:8" ht="15.75" customHeight="1" x14ac:dyDescent="0.25">
      <c r="B102" s="27" t="s">
        <v>176</v>
      </c>
      <c r="C102" s="4" t="s">
        <v>177</v>
      </c>
      <c r="D102" s="12"/>
      <c r="E102" s="13"/>
      <c r="F102" s="13"/>
      <c r="G102" s="13"/>
      <c r="H102" s="14"/>
    </row>
    <row r="103" spans="2:8" ht="15.75" customHeight="1" x14ac:dyDescent="0.25">
      <c r="B103" s="28"/>
      <c r="C103" s="8" t="s">
        <v>178</v>
      </c>
      <c r="D103" s="15" t="s">
        <v>73</v>
      </c>
      <c r="E103" s="16">
        <v>3400</v>
      </c>
      <c r="F103" s="16">
        <v>3400</v>
      </c>
      <c r="G103" s="16">
        <v>0</v>
      </c>
      <c r="H103" s="17">
        <f t="shared" ref="H103" si="31">G103/F103</f>
        <v>0</v>
      </c>
    </row>
    <row r="104" spans="2:8" ht="15.75" customHeight="1" x14ac:dyDescent="0.25">
      <c r="B104" s="27" t="s">
        <v>51</v>
      </c>
      <c r="C104" s="4" t="s">
        <v>179</v>
      </c>
      <c r="D104" s="12"/>
      <c r="E104" s="13"/>
      <c r="F104" s="13"/>
      <c r="G104" s="13"/>
      <c r="H104" s="14"/>
    </row>
    <row r="105" spans="2:8" ht="15.75" customHeight="1" x14ac:dyDescent="0.25">
      <c r="B105" s="33"/>
      <c r="C105" s="8" t="s">
        <v>180</v>
      </c>
      <c r="D105" s="15" t="s">
        <v>17</v>
      </c>
      <c r="E105" s="34">
        <v>376975</v>
      </c>
      <c r="F105" s="34">
        <v>376975</v>
      </c>
      <c r="G105" s="16">
        <v>1500</v>
      </c>
      <c r="H105" s="31">
        <f>SUM(G105:G106)/F105</f>
        <v>3.9790437031633399E-3</v>
      </c>
    </row>
    <row r="106" spans="2:8" ht="15.75" customHeight="1" x14ac:dyDescent="0.25">
      <c r="B106" s="28"/>
      <c r="C106" s="8" t="s">
        <v>181</v>
      </c>
      <c r="D106" s="15" t="s">
        <v>17</v>
      </c>
      <c r="E106" s="34"/>
      <c r="F106" s="34"/>
      <c r="G106" s="16">
        <v>0</v>
      </c>
      <c r="H106" s="32"/>
    </row>
    <row r="107" spans="2:8" ht="15.75" customHeight="1" x14ac:dyDescent="0.25">
      <c r="B107" s="27" t="s">
        <v>52</v>
      </c>
      <c r="C107" s="4" t="s">
        <v>182</v>
      </c>
      <c r="D107" s="12"/>
      <c r="E107" s="13"/>
      <c r="F107" s="13"/>
      <c r="G107" s="13"/>
      <c r="H107" s="14"/>
    </row>
    <row r="108" spans="2:8" ht="15.75" customHeight="1" x14ac:dyDescent="0.25">
      <c r="B108" s="28"/>
      <c r="C108" s="8" t="s">
        <v>183</v>
      </c>
      <c r="D108" s="15" t="s">
        <v>70</v>
      </c>
      <c r="E108" s="16">
        <v>3000</v>
      </c>
      <c r="F108" s="16">
        <v>3000</v>
      </c>
      <c r="G108" s="16">
        <v>0</v>
      </c>
      <c r="H108" s="17">
        <f t="shared" ref="H108" si="32">G108/F108</f>
        <v>0</v>
      </c>
    </row>
    <row r="109" spans="2:8" ht="15.75" customHeight="1" x14ac:dyDescent="0.25">
      <c r="B109" s="27" t="s">
        <v>53</v>
      </c>
      <c r="C109" s="4" t="s">
        <v>184</v>
      </c>
      <c r="D109" s="12"/>
      <c r="E109" s="13"/>
      <c r="F109" s="13"/>
      <c r="G109" s="13"/>
      <c r="H109" s="14"/>
    </row>
    <row r="110" spans="2:8" ht="15.75" customHeight="1" x14ac:dyDescent="0.25">
      <c r="B110" s="28"/>
      <c r="C110" s="8" t="s">
        <v>185</v>
      </c>
      <c r="D110" s="15" t="s">
        <v>186</v>
      </c>
      <c r="E110" s="16">
        <v>15000</v>
      </c>
      <c r="F110" s="16">
        <v>15000</v>
      </c>
      <c r="G110" s="16">
        <v>4599.76</v>
      </c>
      <c r="H110" s="17">
        <f t="shared" ref="H110" si="33">G110/F110</f>
        <v>0.30665066666666668</v>
      </c>
    </row>
    <row r="111" spans="2:8" ht="15.75" customHeight="1" x14ac:dyDescent="0.25">
      <c r="B111" s="27" t="s">
        <v>54</v>
      </c>
      <c r="C111" s="4" t="s">
        <v>187</v>
      </c>
      <c r="D111" s="12"/>
      <c r="E111" s="13"/>
      <c r="F111" s="13"/>
      <c r="G111" s="13"/>
      <c r="H111" s="14"/>
    </row>
    <row r="112" spans="2:8" ht="15.75" customHeight="1" x14ac:dyDescent="0.25">
      <c r="B112" s="28"/>
      <c r="C112" s="8" t="s">
        <v>188</v>
      </c>
      <c r="D112" s="15" t="s">
        <v>80</v>
      </c>
      <c r="E112" s="16">
        <v>5500</v>
      </c>
      <c r="F112" s="16">
        <v>5500</v>
      </c>
      <c r="G112" s="16">
        <v>0</v>
      </c>
      <c r="H112" s="17">
        <f t="shared" ref="H112" si="34">G112/F112</f>
        <v>0</v>
      </c>
    </row>
    <row r="113" spans="2:8" ht="15.75" customHeight="1" x14ac:dyDescent="0.25">
      <c r="B113" s="27" t="s">
        <v>57</v>
      </c>
      <c r="C113" s="4" t="s">
        <v>189</v>
      </c>
      <c r="D113" s="12"/>
      <c r="E113" s="13"/>
      <c r="F113" s="13"/>
      <c r="G113" s="13"/>
      <c r="H113" s="14"/>
    </row>
    <row r="114" spans="2:8" ht="15.75" customHeight="1" x14ac:dyDescent="0.25">
      <c r="B114" s="28"/>
      <c r="C114" s="8" t="s">
        <v>190</v>
      </c>
      <c r="D114" s="15" t="s">
        <v>73</v>
      </c>
      <c r="E114" s="16">
        <v>5000</v>
      </c>
      <c r="F114" s="16">
        <v>5000</v>
      </c>
      <c r="G114" s="16">
        <v>0</v>
      </c>
      <c r="H114" s="17">
        <f t="shared" ref="H114" si="35">G114/F114</f>
        <v>0</v>
      </c>
    </row>
    <row r="115" spans="2:8" ht="15.75" customHeight="1" x14ac:dyDescent="0.25">
      <c r="B115" s="27" t="s">
        <v>191</v>
      </c>
      <c r="C115" s="4" t="s">
        <v>192</v>
      </c>
      <c r="D115" s="12"/>
      <c r="E115" s="13"/>
      <c r="F115" s="13"/>
      <c r="G115" s="13"/>
      <c r="H115" s="14"/>
    </row>
    <row r="116" spans="2:8" ht="15.75" customHeight="1" x14ac:dyDescent="0.25">
      <c r="B116" s="33"/>
      <c r="C116" s="8" t="s">
        <v>193</v>
      </c>
      <c r="D116" s="15" t="s">
        <v>17</v>
      </c>
      <c r="E116" s="34">
        <v>606500</v>
      </c>
      <c r="F116" s="34">
        <v>610500</v>
      </c>
      <c r="G116" s="16">
        <v>0</v>
      </c>
      <c r="H116" s="31">
        <f>SUM(G116:G117)/F116</f>
        <v>0</v>
      </c>
    </row>
    <row r="117" spans="2:8" ht="15.75" customHeight="1" x14ac:dyDescent="0.25">
      <c r="B117" s="28"/>
      <c r="C117" s="8" t="s">
        <v>194</v>
      </c>
      <c r="D117" s="15" t="s">
        <v>17</v>
      </c>
      <c r="E117" s="34"/>
      <c r="F117" s="34"/>
      <c r="G117" s="16">
        <v>0</v>
      </c>
      <c r="H117" s="32"/>
    </row>
    <row r="118" spans="2:8" ht="15.75" customHeight="1" x14ac:dyDescent="0.25">
      <c r="B118" s="27" t="s">
        <v>195</v>
      </c>
      <c r="C118" s="4" t="s">
        <v>196</v>
      </c>
      <c r="D118" s="12"/>
      <c r="E118" s="13"/>
      <c r="F118" s="13"/>
      <c r="G118" s="13"/>
      <c r="H118" s="14"/>
    </row>
    <row r="119" spans="2:8" ht="15.75" customHeight="1" x14ac:dyDescent="0.25">
      <c r="B119" s="28"/>
      <c r="C119" s="8" t="s">
        <v>197</v>
      </c>
      <c r="D119" s="15" t="s">
        <v>80</v>
      </c>
      <c r="E119" s="16">
        <v>7500</v>
      </c>
      <c r="F119" s="16">
        <v>12500</v>
      </c>
      <c r="G119" s="16">
        <v>6540</v>
      </c>
      <c r="H119" s="17">
        <f t="shared" ref="H119" si="36">G119/F119</f>
        <v>0.5232</v>
      </c>
    </row>
    <row r="120" spans="2:8" ht="15.75" customHeight="1" x14ac:dyDescent="0.25">
      <c r="B120" s="27" t="s">
        <v>198</v>
      </c>
      <c r="C120" s="4" t="s">
        <v>199</v>
      </c>
      <c r="D120" s="12"/>
      <c r="E120" s="13"/>
      <c r="F120" s="13"/>
      <c r="G120" s="13"/>
      <c r="H120" s="14"/>
    </row>
    <row r="121" spans="2:8" ht="15.75" customHeight="1" x14ac:dyDescent="0.25">
      <c r="B121" s="28"/>
      <c r="C121" s="8" t="s">
        <v>200</v>
      </c>
      <c r="D121" s="15" t="s">
        <v>201</v>
      </c>
      <c r="E121" s="16">
        <v>30000</v>
      </c>
      <c r="F121" s="16">
        <v>71183</v>
      </c>
      <c r="G121" s="16">
        <v>14773</v>
      </c>
      <c r="H121" s="17">
        <f t="shared" ref="H121" si="37">G121/F121</f>
        <v>0.20753550707331805</v>
      </c>
    </row>
    <row r="122" spans="2:8" ht="15.75" customHeight="1" x14ac:dyDescent="0.25">
      <c r="B122" s="27" t="s">
        <v>202</v>
      </c>
      <c r="C122" s="4" t="s">
        <v>203</v>
      </c>
      <c r="D122" s="12"/>
      <c r="E122" s="13"/>
      <c r="F122" s="13"/>
      <c r="G122" s="13"/>
      <c r="H122" s="14"/>
    </row>
    <row r="123" spans="2:8" ht="15.75" customHeight="1" x14ac:dyDescent="0.25">
      <c r="B123" s="28"/>
      <c r="C123" s="8" t="s">
        <v>204</v>
      </c>
      <c r="D123" s="15" t="s">
        <v>70</v>
      </c>
      <c r="E123" s="16">
        <v>2000</v>
      </c>
      <c r="F123" s="16">
        <v>2000</v>
      </c>
      <c r="G123" s="16">
        <v>0</v>
      </c>
      <c r="H123" s="17">
        <f t="shared" ref="H123" si="38">G123/F123</f>
        <v>0</v>
      </c>
    </row>
    <row r="124" spans="2:8" ht="15.75" customHeight="1" x14ac:dyDescent="0.25">
      <c r="B124" s="27" t="s">
        <v>205</v>
      </c>
      <c r="C124" s="4" t="s">
        <v>206</v>
      </c>
      <c r="D124" s="12"/>
      <c r="E124" s="13"/>
      <c r="F124" s="13"/>
      <c r="G124" s="13"/>
      <c r="H124" s="14"/>
    </row>
    <row r="125" spans="2:8" ht="15.75" customHeight="1" x14ac:dyDescent="0.25">
      <c r="B125" s="28"/>
      <c r="C125" s="8" t="s">
        <v>207</v>
      </c>
      <c r="D125" s="15" t="s">
        <v>70</v>
      </c>
      <c r="E125" s="16">
        <v>3400</v>
      </c>
      <c r="F125" s="16">
        <v>18400</v>
      </c>
      <c r="G125" s="16">
        <v>2644</v>
      </c>
      <c r="H125" s="17">
        <f t="shared" ref="H125" si="39">G125/F125</f>
        <v>0.14369565217391303</v>
      </c>
    </row>
    <row r="126" spans="2:8" ht="15.75" customHeight="1" x14ac:dyDescent="0.25">
      <c r="B126" s="27" t="s">
        <v>208</v>
      </c>
      <c r="C126" s="4" t="s">
        <v>210</v>
      </c>
      <c r="D126" s="12"/>
      <c r="E126" s="13"/>
      <c r="F126" s="13"/>
      <c r="G126" s="13"/>
      <c r="H126" s="14"/>
    </row>
    <row r="127" spans="2:8" ht="15.75" customHeight="1" x14ac:dyDescent="0.25">
      <c r="B127" s="28"/>
      <c r="C127" s="8" t="s">
        <v>209</v>
      </c>
      <c r="D127" s="15" t="s">
        <v>70</v>
      </c>
      <c r="E127" s="16">
        <v>2000</v>
      </c>
      <c r="F127" s="16">
        <v>2000</v>
      </c>
      <c r="G127" s="16">
        <v>0</v>
      </c>
      <c r="H127" s="17">
        <f t="shared" ref="H127" si="40">G127/F127</f>
        <v>0</v>
      </c>
    </row>
    <row r="128" spans="2:8" ht="15.75" customHeight="1" x14ac:dyDescent="0.25">
      <c r="B128" s="27" t="s">
        <v>211</v>
      </c>
      <c r="C128" s="4" t="s">
        <v>212</v>
      </c>
      <c r="D128" s="12"/>
      <c r="E128" s="13"/>
      <c r="F128" s="13"/>
      <c r="G128" s="13"/>
      <c r="H128" s="14"/>
    </row>
    <row r="129" spans="2:8" ht="15.75" customHeight="1" x14ac:dyDescent="0.25">
      <c r="B129" s="28"/>
      <c r="C129" s="8" t="s">
        <v>213</v>
      </c>
      <c r="D129" s="15" t="s">
        <v>73</v>
      </c>
      <c r="E129" s="16">
        <v>4000</v>
      </c>
      <c r="F129" s="16">
        <v>4000</v>
      </c>
      <c r="G129" s="16">
        <v>0</v>
      </c>
      <c r="H129" s="17">
        <f t="shared" ref="H129" si="41">G129/F129</f>
        <v>0</v>
      </c>
    </row>
    <row r="130" spans="2:8" ht="15.75" customHeight="1" x14ac:dyDescent="0.25">
      <c r="B130" s="27" t="s">
        <v>214</v>
      </c>
      <c r="C130" s="4" t="s">
        <v>215</v>
      </c>
      <c r="D130" s="12"/>
      <c r="E130" s="13"/>
      <c r="F130" s="13"/>
      <c r="G130" s="13"/>
      <c r="H130" s="14"/>
    </row>
    <row r="131" spans="2:8" ht="15.75" customHeight="1" x14ac:dyDescent="0.25">
      <c r="B131" s="28"/>
      <c r="C131" s="8" t="s">
        <v>216</v>
      </c>
      <c r="D131" s="15" t="s">
        <v>48</v>
      </c>
      <c r="E131" s="16">
        <v>70000</v>
      </c>
      <c r="F131" s="16">
        <v>95000</v>
      </c>
      <c r="G131" s="16">
        <v>0</v>
      </c>
      <c r="H131" s="17">
        <f t="shared" ref="H131" si="42">G131/F131</f>
        <v>0</v>
      </c>
    </row>
    <row r="132" spans="2:8" ht="15.75" customHeight="1" x14ac:dyDescent="0.25">
      <c r="B132" s="27" t="s">
        <v>217</v>
      </c>
      <c r="C132" s="4" t="s">
        <v>218</v>
      </c>
      <c r="D132" s="12"/>
      <c r="E132" s="13"/>
      <c r="F132" s="13"/>
      <c r="G132" s="13"/>
      <c r="H132" s="14"/>
    </row>
    <row r="133" spans="2:8" ht="15.75" customHeight="1" x14ac:dyDescent="0.25">
      <c r="B133" s="28"/>
      <c r="C133" s="8" t="s">
        <v>219</v>
      </c>
      <c r="D133" s="15" t="s">
        <v>44</v>
      </c>
      <c r="E133" s="16">
        <v>10000</v>
      </c>
      <c r="F133" s="16">
        <v>10000</v>
      </c>
      <c r="G133" s="16">
        <v>57.2</v>
      </c>
      <c r="H133" s="17">
        <f t="shared" ref="H133" si="43">G133/F133</f>
        <v>5.7200000000000003E-3</v>
      </c>
    </row>
    <row r="134" spans="2:8" ht="15.75" customHeight="1" x14ac:dyDescent="0.25">
      <c r="B134" s="27" t="s">
        <v>220</v>
      </c>
      <c r="C134" s="4" t="s">
        <v>221</v>
      </c>
      <c r="D134" s="12"/>
      <c r="E134" s="13"/>
      <c r="F134" s="13"/>
      <c r="G134" s="13"/>
      <c r="H134" s="14"/>
    </row>
    <row r="135" spans="2:8" ht="15.75" customHeight="1" x14ac:dyDescent="0.25">
      <c r="B135" s="28"/>
      <c r="C135" s="8" t="s">
        <v>222</v>
      </c>
      <c r="D135" s="15" t="s">
        <v>223</v>
      </c>
      <c r="E135" s="16">
        <v>14000</v>
      </c>
      <c r="F135" s="16">
        <v>22000</v>
      </c>
      <c r="G135" s="16">
        <v>4600</v>
      </c>
      <c r="H135" s="17">
        <f t="shared" ref="H135" si="44">G135/F135</f>
        <v>0.20909090909090908</v>
      </c>
    </row>
    <row r="136" spans="2:8" ht="15.75" customHeight="1" x14ac:dyDescent="0.25">
      <c r="B136" s="27" t="s">
        <v>224</v>
      </c>
      <c r="C136" s="4" t="s">
        <v>225</v>
      </c>
      <c r="D136" s="12"/>
      <c r="E136" s="13"/>
      <c r="F136" s="13"/>
      <c r="G136" s="13"/>
      <c r="H136" s="14"/>
    </row>
    <row r="137" spans="2:8" ht="15.75" customHeight="1" x14ac:dyDescent="0.25">
      <c r="B137" s="28"/>
      <c r="C137" s="8" t="s">
        <v>226</v>
      </c>
      <c r="D137" s="15" t="s">
        <v>227</v>
      </c>
      <c r="E137" s="16">
        <v>5000</v>
      </c>
      <c r="F137" s="16">
        <v>5000</v>
      </c>
      <c r="G137" s="16">
        <v>679</v>
      </c>
      <c r="H137" s="17">
        <f t="shared" ref="H137" si="45">G137/F137</f>
        <v>0.1358</v>
      </c>
    </row>
    <row r="138" spans="2:8" ht="15.75" customHeight="1" x14ac:dyDescent="0.25">
      <c r="B138" s="27" t="s">
        <v>228</v>
      </c>
      <c r="C138" s="4" t="s">
        <v>229</v>
      </c>
      <c r="D138" s="12"/>
      <c r="E138" s="13"/>
      <c r="F138" s="13"/>
      <c r="G138" s="13"/>
      <c r="H138" s="14"/>
    </row>
    <row r="139" spans="2:8" ht="15.75" customHeight="1" x14ac:dyDescent="0.25">
      <c r="B139" s="28"/>
      <c r="C139" s="8" t="s">
        <v>40</v>
      </c>
      <c r="D139" s="15" t="s">
        <v>41</v>
      </c>
      <c r="E139" s="16">
        <v>5000</v>
      </c>
      <c r="F139" s="16">
        <v>5000</v>
      </c>
      <c r="G139" s="16">
        <v>0</v>
      </c>
      <c r="H139" s="17">
        <f t="shared" ref="H139" si="46">G139/F139</f>
        <v>0</v>
      </c>
    </row>
    <row r="140" spans="2:8" ht="15.75" customHeight="1" x14ac:dyDescent="0.25">
      <c r="B140" s="27" t="s">
        <v>230</v>
      </c>
      <c r="C140" s="4" t="s">
        <v>231</v>
      </c>
      <c r="D140" s="12"/>
      <c r="E140" s="13"/>
      <c r="F140" s="13"/>
      <c r="G140" s="13"/>
      <c r="H140" s="14"/>
    </row>
    <row r="141" spans="2:8" ht="15.75" customHeight="1" x14ac:dyDescent="0.25">
      <c r="B141" s="28"/>
      <c r="C141" s="8" t="s">
        <v>43</v>
      </c>
      <c r="D141" s="15" t="s">
        <v>44</v>
      </c>
      <c r="E141" s="16">
        <v>7000</v>
      </c>
      <c r="F141" s="16">
        <v>7000</v>
      </c>
      <c r="G141" s="16">
        <v>0</v>
      </c>
      <c r="H141" s="17">
        <f t="shared" ref="H141" si="47">G141/F141</f>
        <v>0</v>
      </c>
    </row>
    <row r="142" spans="2:8" ht="15.75" customHeight="1" x14ac:dyDescent="0.25">
      <c r="B142" s="27" t="s">
        <v>232</v>
      </c>
      <c r="C142" s="4" t="s">
        <v>233</v>
      </c>
      <c r="D142" s="12"/>
      <c r="E142" s="13"/>
      <c r="F142" s="13"/>
      <c r="G142" s="13"/>
      <c r="H142" s="14"/>
    </row>
    <row r="143" spans="2:8" ht="15.75" customHeight="1" x14ac:dyDescent="0.25">
      <c r="B143" s="28"/>
      <c r="C143" s="8" t="s">
        <v>234</v>
      </c>
      <c r="D143" s="15" t="s">
        <v>235</v>
      </c>
      <c r="E143" s="16">
        <v>175000</v>
      </c>
      <c r="F143" s="16">
        <v>155000</v>
      </c>
      <c r="G143" s="16">
        <v>30640.92</v>
      </c>
      <c r="H143" s="17">
        <f t="shared" ref="H143" si="48">G143/F143</f>
        <v>0.19768335483870966</v>
      </c>
    </row>
    <row r="144" spans="2:8" ht="15.75" customHeight="1" x14ac:dyDescent="0.25">
      <c r="B144" s="27" t="s">
        <v>236</v>
      </c>
      <c r="C144" s="4" t="s">
        <v>237</v>
      </c>
      <c r="D144" s="12"/>
      <c r="E144" s="13"/>
      <c r="F144" s="13"/>
      <c r="G144" s="13"/>
      <c r="H144" s="14"/>
    </row>
    <row r="145" spans="2:8" ht="15.75" customHeight="1" x14ac:dyDescent="0.25">
      <c r="B145" s="28"/>
      <c r="C145" s="8" t="s">
        <v>46</v>
      </c>
      <c r="D145" s="15" t="s">
        <v>41</v>
      </c>
      <c r="E145" s="16">
        <v>5000</v>
      </c>
      <c r="F145" s="16">
        <v>5000</v>
      </c>
      <c r="G145" s="16">
        <v>0</v>
      </c>
      <c r="H145" s="17">
        <f t="shared" ref="H145" si="49">G145/F145</f>
        <v>0</v>
      </c>
    </row>
    <row r="146" spans="2:8" ht="15.75" customHeight="1" x14ac:dyDescent="0.25">
      <c r="B146" s="27" t="s">
        <v>238</v>
      </c>
      <c r="C146" s="4" t="s">
        <v>239</v>
      </c>
      <c r="D146" s="12"/>
      <c r="E146" s="13"/>
      <c r="F146" s="13"/>
      <c r="G146" s="13"/>
      <c r="H146" s="14"/>
    </row>
    <row r="147" spans="2:8" ht="15.75" customHeight="1" x14ac:dyDescent="0.25">
      <c r="B147" s="28"/>
      <c r="C147" s="8" t="s">
        <v>240</v>
      </c>
      <c r="D147" s="15" t="s">
        <v>241</v>
      </c>
      <c r="E147" s="16">
        <v>35000</v>
      </c>
      <c r="F147" s="16">
        <v>35000</v>
      </c>
      <c r="G147" s="16">
        <v>0</v>
      </c>
      <c r="H147" s="17">
        <f t="shared" ref="H147" si="50">G147/F147</f>
        <v>0</v>
      </c>
    </row>
    <row r="148" spans="2:8" ht="15.75" customHeight="1" x14ac:dyDescent="0.25">
      <c r="B148" s="27" t="s">
        <v>242</v>
      </c>
      <c r="C148" s="4" t="s">
        <v>243</v>
      </c>
      <c r="D148" s="12"/>
      <c r="E148" s="13"/>
      <c r="F148" s="13"/>
      <c r="G148" s="13"/>
      <c r="H148" s="14"/>
    </row>
    <row r="149" spans="2:8" ht="15.75" customHeight="1" x14ac:dyDescent="0.25">
      <c r="B149" s="28"/>
      <c r="C149" s="8" t="s">
        <v>244</v>
      </c>
      <c r="D149" s="15" t="s">
        <v>66</v>
      </c>
      <c r="E149" s="16">
        <v>13000</v>
      </c>
      <c r="F149" s="16">
        <v>13000</v>
      </c>
      <c r="G149" s="16">
        <v>3590</v>
      </c>
      <c r="H149" s="17">
        <f t="shared" ref="H149" si="51">G149/F149</f>
        <v>0.27615384615384614</v>
      </c>
    </row>
    <row r="150" spans="2:8" ht="15.75" customHeight="1" x14ac:dyDescent="0.25">
      <c r="B150" s="27" t="s">
        <v>246</v>
      </c>
      <c r="C150" s="4" t="s">
        <v>245</v>
      </c>
      <c r="D150" s="12"/>
      <c r="E150" s="13"/>
      <c r="F150" s="13"/>
      <c r="G150" s="13"/>
      <c r="H150" s="14"/>
    </row>
    <row r="151" spans="2:8" ht="15.75" customHeight="1" x14ac:dyDescent="0.25">
      <c r="B151" s="33"/>
      <c r="C151" s="8" t="s">
        <v>33</v>
      </c>
      <c r="D151" s="15" t="s">
        <v>35</v>
      </c>
      <c r="E151" s="29">
        <v>68800</v>
      </c>
      <c r="F151" s="29">
        <v>186800</v>
      </c>
      <c r="G151" s="16">
        <v>138900</v>
      </c>
      <c r="H151" s="31">
        <f>SUM(G151:G152)/F151</f>
        <v>0.74357601713062094</v>
      </c>
    </row>
    <row r="152" spans="2:8" ht="15.75" customHeight="1" x14ac:dyDescent="0.25">
      <c r="B152" s="28"/>
      <c r="C152" s="8" t="s">
        <v>34</v>
      </c>
      <c r="D152" s="15" t="s">
        <v>247</v>
      </c>
      <c r="E152" s="30"/>
      <c r="F152" s="30"/>
      <c r="G152" s="16">
        <v>0</v>
      </c>
      <c r="H152" s="32"/>
    </row>
    <row r="153" spans="2:8" ht="15.75" customHeight="1" x14ac:dyDescent="0.25">
      <c r="B153" s="27" t="s">
        <v>248</v>
      </c>
      <c r="C153" s="4" t="s">
        <v>249</v>
      </c>
      <c r="D153" s="12"/>
      <c r="E153" s="13"/>
      <c r="F153" s="13"/>
      <c r="G153" s="13"/>
      <c r="H153" s="14"/>
    </row>
    <row r="154" spans="2:8" ht="15.75" customHeight="1" x14ac:dyDescent="0.25">
      <c r="B154" s="28"/>
      <c r="C154" s="8" t="s">
        <v>250</v>
      </c>
      <c r="D154" s="26" t="s">
        <v>251</v>
      </c>
      <c r="E154" s="16">
        <v>496400</v>
      </c>
      <c r="F154" s="16">
        <v>496400</v>
      </c>
      <c r="G154" s="16">
        <v>0</v>
      </c>
      <c r="H154" s="17">
        <f t="shared" ref="H154" si="52">G154/F154</f>
        <v>0</v>
      </c>
    </row>
    <row r="155" spans="2:8" ht="15.75" customHeight="1" x14ac:dyDescent="0.25">
      <c r="B155" s="27" t="s">
        <v>252</v>
      </c>
      <c r="C155" s="4" t="s">
        <v>253</v>
      </c>
      <c r="D155" s="12"/>
      <c r="E155" s="13"/>
      <c r="F155" s="13"/>
      <c r="G155" s="13"/>
      <c r="H155" s="14"/>
    </row>
    <row r="156" spans="2:8" ht="15.75" customHeight="1" x14ac:dyDescent="0.25">
      <c r="B156" s="28"/>
      <c r="C156" s="8" t="s">
        <v>254</v>
      </c>
      <c r="D156" s="15" t="s">
        <v>73</v>
      </c>
      <c r="E156" s="16">
        <v>6000</v>
      </c>
      <c r="F156" s="16">
        <v>6000</v>
      </c>
      <c r="G156" s="16">
        <v>0</v>
      </c>
      <c r="H156" s="17">
        <f t="shared" ref="H156" si="53">G156/F156</f>
        <v>0</v>
      </c>
    </row>
    <row r="157" spans="2:8" ht="15.75" customHeight="1" x14ac:dyDescent="0.25">
      <c r="B157" s="27" t="s">
        <v>255</v>
      </c>
      <c r="C157" s="4" t="s">
        <v>256</v>
      </c>
      <c r="D157" s="12"/>
      <c r="E157" s="13"/>
      <c r="F157" s="13"/>
      <c r="G157" s="13"/>
      <c r="H157" s="14"/>
    </row>
    <row r="158" spans="2:8" ht="15.75" customHeight="1" x14ac:dyDescent="0.25">
      <c r="B158" s="33"/>
      <c r="C158" s="8" t="s">
        <v>257</v>
      </c>
      <c r="D158" s="15" t="s">
        <v>17</v>
      </c>
      <c r="E158" s="29">
        <v>559800</v>
      </c>
      <c r="F158" s="29">
        <v>588800</v>
      </c>
      <c r="G158" s="16">
        <v>37168.160000000003</v>
      </c>
      <c r="H158" s="31">
        <f>SUM(G158:G160)/F158</f>
        <v>6.3125271739130434E-2</v>
      </c>
    </row>
    <row r="159" spans="2:8" ht="15.75" customHeight="1" x14ac:dyDescent="0.25">
      <c r="B159" s="33"/>
      <c r="C159" s="8" t="s">
        <v>258</v>
      </c>
      <c r="D159" s="15" t="s">
        <v>260</v>
      </c>
      <c r="E159" s="34"/>
      <c r="F159" s="34"/>
      <c r="G159" s="16">
        <v>0</v>
      </c>
      <c r="H159" s="32"/>
    </row>
    <row r="160" spans="2:8" ht="15.75" customHeight="1" x14ac:dyDescent="0.25">
      <c r="B160" s="28"/>
      <c r="C160" s="8" t="s">
        <v>259</v>
      </c>
      <c r="D160" s="15" t="s">
        <v>260</v>
      </c>
      <c r="E160" s="30"/>
      <c r="F160" s="30"/>
      <c r="G160" s="16">
        <v>0</v>
      </c>
      <c r="H160" s="35"/>
    </row>
    <row r="161" spans="2:8" ht="15.75" customHeight="1" x14ac:dyDescent="0.25">
      <c r="B161" s="27" t="s">
        <v>261</v>
      </c>
      <c r="C161" s="4" t="s">
        <v>262</v>
      </c>
      <c r="D161" s="12"/>
      <c r="E161" s="13"/>
      <c r="F161" s="13"/>
      <c r="G161" s="13"/>
      <c r="H161" s="14"/>
    </row>
    <row r="162" spans="2:8" ht="15.75" customHeight="1" x14ac:dyDescent="0.25">
      <c r="B162" s="28"/>
      <c r="C162" s="8" t="s">
        <v>263</v>
      </c>
      <c r="D162" s="15" t="s">
        <v>264</v>
      </c>
      <c r="E162" s="16">
        <v>378000</v>
      </c>
      <c r="F162" s="16">
        <v>878000</v>
      </c>
      <c r="G162" s="16">
        <v>1190</v>
      </c>
      <c r="H162" s="17">
        <f t="shared" ref="H162" si="54">G162/F162</f>
        <v>1.3553530751708428E-3</v>
      </c>
    </row>
    <row r="163" spans="2:8" ht="15.75" customHeight="1" x14ac:dyDescent="0.25">
      <c r="B163" s="27" t="s">
        <v>265</v>
      </c>
      <c r="C163" s="4" t="s">
        <v>266</v>
      </c>
      <c r="D163" s="12"/>
      <c r="E163" s="13"/>
      <c r="F163" s="13"/>
      <c r="G163" s="13"/>
      <c r="H163" s="14"/>
    </row>
    <row r="164" spans="2:8" ht="15.75" customHeight="1" x14ac:dyDescent="0.25">
      <c r="B164" s="28"/>
      <c r="C164" s="8" t="s">
        <v>267</v>
      </c>
      <c r="D164" s="15" t="s">
        <v>268</v>
      </c>
      <c r="E164" s="24">
        <v>10150</v>
      </c>
      <c r="F164" s="24">
        <v>342300</v>
      </c>
      <c r="G164" s="16">
        <v>329085.87</v>
      </c>
      <c r="H164" s="25">
        <f>SUM(G164:G164)/F164</f>
        <v>0.96139605609114809</v>
      </c>
    </row>
    <row r="165" spans="2:8" ht="15.75" customHeight="1" x14ac:dyDescent="0.25">
      <c r="B165" s="27" t="s">
        <v>269</v>
      </c>
      <c r="C165" s="4" t="s">
        <v>270</v>
      </c>
      <c r="D165" s="12"/>
      <c r="E165" s="13"/>
      <c r="F165" s="13"/>
      <c r="G165" s="13"/>
      <c r="H165" s="14"/>
    </row>
    <row r="166" spans="2:8" ht="15.75" customHeight="1" x14ac:dyDescent="0.25">
      <c r="B166" s="28"/>
      <c r="C166" s="8" t="s">
        <v>271</v>
      </c>
      <c r="D166" s="15" t="s">
        <v>80</v>
      </c>
      <c r="E166" s="16">
        <v>656000</v>
      </c>
      <c r="F166" s="16">
        <v>646000</v>
      </c>
      <c r="G166" s="16">
        <v>99234.3</v>
      </c>
      <c r="H166" s="17">
        <f t="shared" ref="H166" si="55">G166/F166</f>
        <v>0.15361346749226007</v>
      </c>
    </row>
    <row r="167" spans="2:8" ht="15.75" customHeight="1" x14ac:dyDescent="0.25">
      <c r="B167" s="27" t="s">
        <v>272</v>
      </c>
      <c r="C167" s="4" t="s">
        <v>273</v>
      </c>
      <c r="D167" s="12"/>
      <c r="E167" s="13"/>
      <c r="F167" s="13"/>
      <c r="G167" s="13"/>
      <c r="H167" s="14"/>
    </row>
    <row r="168" spans="2:8" ht="15.75" customHeight="1" x14ac:dyDescent="0.25">
      <c r="B168" s="28"/>
      <c r="C168" s="8" t="s">
        <v>274</v>
      </c>
      <c r="D168" s="15" t="s">
        <v>275</v>
      </c>
      <c r="E168" s="16">
        <v>21000</v>
      </c>
      <c r="F168" s="16">
        <v>2700</v>
      </c>
      <c r="G168" s="16">
        <v>0</v>
      </c>
      <c r="H168" s="17">
        <f t="shared" ref="H168" si="56">G168/F168</f>
        <v>0</v>
      </c>
    </row>
    <row r="169" spans="2:8" ht="15.75" customHeight="1" x14ac:dyDescent="0.25">
      <c r="B169" s="27" t="s">
        <v>276</v>
      </c>
      <c r="C169" s="4" t="s">
        <v>277</v>
      </c>
      <c r="D169" s="12"/>
      <c r="E169" s="13"/>
      <c r="F169" s="13"/>
      <c r="G169" s="13"/>
      <c r="H169" s="14"/>
    </row>
    <row r="170" spans="2:8" ht="15.75" customHeight="1" x14ac:dyDescent="0.25">
      <c r="B170" s="28"/>
      <c r="C170" s="8" t="s">
        <v>278</v>
      </c>
      <c r="D170" s="15" t="s">
        <v>48</v>
      </c>
      <c r="E170" s="16">
        <v>60000</v>
      </c>
      <c r="F170" s="16">
        <v>60000</v>
      </c>
      <c r="G170" s="16">
        <v>0</v>
      </c>
      <c r="H170" s="17">
        <f t="shared" ref="H170" si="57">G170/F170</f>
        <v>0</v>
      </c>
    </row>
    <row r="171" spans="2:8" ht="15.75" customHeight="1" x14ac:dyDescent="0.25">
      <c r="B171" s="27" t="s">
        <v>279</v>
      </c>
      <c r="C171" s="4" t="s">
        <v>280</v>
      </c>
      <c r="D171" s="12"/>
      <c r="E171" s="13"/>
      <c r="F171" s="13"/>
      <c r="G171" s="13"/>
      <c r="H171" s="14"/>
    </row>
    <row r="172" spans="2:8" ht="15.75" customHeight="1" x14ac:dyDescent="0.25">
      <c r="B172" s="28"/>
      <c r="C172" s="8" t="s">
        <v>281</v>
      </c>
      <c r="D172" s="15" t="s">
        <v>186</v>
      </c>
      <c r="E172" s="16">
        <v>36000</v>
      </c>
      <c r="F172" s="16">
        <v>36000</v>
      </c>
      <c r="G172" s="16">
        <v>0</v>
      </c>
      <c r="H172" s="17">
        <f t="shared" ref="H172" si="58">G172/F172</f>
        <v>0</v>
      </c>
    </row>
    <row r="173" spans="2:8" ht="15.75" customHeight="1" x14ac:dyDescent="0.25">
      <c r="B173" s="27" t="s">
        <v>282</v>
      </c>
      <c r="C173" s="4" t="s">
        <v>283</v>
      </c>
      <c r="D173" s="12"/>
      <c r="E173" s="13"/>
      <c r="F173" s="13"/>
      <c r="G173" s="13"/>
      <c r="H173" s="14"/>
    </row>
    <row r="174" spans="2:8" ht="15.75" customHeight="1" x14ac:dyDescent="0.25">
      <c r="B174" s="28"/>
      <c r="C174" s="8" t="s">
        <v>284</v>
      </c>
      <c r="D174" s="15" t="s">
        <v>66</v>
      </c>
      <c r="E174" s="16">
        <v>12500</v>
      </c>
      <c r="F174" s="16">
        <v>12500</v>
      </c>
      <c r="G174" s="16">
        <v>2445</v>
      </c>
      <c r="H174" s="17">
        <f t="shared" ref="H174" si="59">G174/F174</f>
        <v>0.1956</v>
      </c>
    </row>
    <row r="175" spans="2:8" ht="15.75" customHeight="1" x14ac:dyDescent="0.25">
      <c r="B175" s="27" t="s">
        <v>285</v>
      </c>
      <c r="C175" s="4" t="s">
        <v>286</v>
      </c>
      <c r="D175" s="12"/>
      <c r="E175" s="13"/>
      <c r="F175" s="13"/>
      <c r="G175" s="13"/>
      <c r="H175" s="14"/>
    </row>
    <row r="176" spans="2:8" ht="15.75" customHeight="1" x14ac:dyDescent="0.25">
      <c r="B176" s="28"/>
      <c r="C176" s="8" t="s">
        <v>287</v>
      </c>
      <c r="D176" s="15" t="s">
        <v>260</v>
      </c>
      <c r="E176" s="16">
        <v>262000</v>
      </c>
      <c r="F176" s="16">
        <v>262000</v>
      </c>
      <c r="G176" s="16">
        <v>0</v>
      </c>
      <c r="H176" s="17">
        <f t="shared" ref="H176" si="60">G176/F176</f>
        <v>0</v>
      </c>
    </row>
    <row r="177" spans="2:8" ht="15.75" customHeight="1" x14ac:dyDescent="0.25">
      <c r="B177" s="27" t="s">
        <v>288</v>
      </c>
      <c r="C177" s="4" t="s">
        <v>289</v>
      </c>
      <c r="D177" s="12"/>
      <c r="E177" s="13"/>
      <c r="F177" s="13"/>
      <c r="G177" s="13"/>
      <c r="H177" s="14"/>
    </row>
    <row r="178" spans="2:8" ht="15.75" customHeight="1" x14ac:dyDescent="0.25">
      <c r="B178" s="28"/>
      <c r="C178" s="8" t="s">
        <v>290</v>
      </c>
      <c r="D178" s="15" t="s">
        <v>70</v>
      </c>
      <c r="E178" s="16">
        <v>2000</v>
      </c>
      <c r="F178" s="16">
        <v>2000</v>
      </c>
      <c r="G178" s="16">
        <v>0</v>
      </c>
      <c r="H178" s="17">
        <f t="shared" ref="H178" si="61">G178/F178</f>
        <v>0</v>
      </c>
    </row>
    <row r="179" spans="2:8" ht="15.75" customHeight="1" x14ac:dyDescent="0.25">
      <c r="B179" s="27" t="s">
        <v>291</v>
      </c>
      <c r="C179" s="4" t="s">
        <v>292</v>
      </c>
      <c r="D179" s="12"/>
      <c r="E179" s="13"/>
      <c r="F179" s="13"/>
      <c r="G179" s="13"/>
      <c r="H179" s="14"/>
    </row>
    <row r="180" spans="2:8" ht="15.75" customHeight="1" x14ac:dyDescent="0.25">
      <c r="B180" s="28"/>
      <c r="C180" s="8" t="s">
        <v>293</v>
      </c>
      <c r="D180" s="15" t="s">
        <v>78</v>
      </c>
      <c r="E180" s="16">
        <v>100000</v>
      </c>
      <c r="F180" s="16">
        <v>10000</v>
      </c>
      <c r="G180" s="16">
        <v>0</v>
      </c>
      <c r="H180" s="17">
        <f t="shared" ref="H180" si="62">G180/F180</f>
        <v>0</v>
      </c>
    </row>
    <row r="181" spans="2:8" ht="15.75" customHeight="1" x14ac:dyDescent="0.25">
      <c r="B181" s="27" t="s">
        <v>294</v>
      </c>
      <c r="C181" s="4" t="s">
        <v>295</v>
      </c>
      <c r="D181" s="12"/>
      <c r="E181" s="13"/>
      <c r="F181" s="13"/>
      <c r="G181" s="13"/>
      <c r="H181" s="14"/>
    </row>
    <row r="182" spans="2:8" ht="15.75" customHeight="1" x14ac:dyDescent="0.25">
      <c r="B182" s="28"/>
      <c r="C182" s="8" t="s">
        <v>296</v>
      </c>
      <c r="D182" s="15" t="s">
        <v>80</v>
      </c>
      <c r="E182" s="16">
        <v>10000</v>
      </c>
      <c r="F182" s="16">
        <v>160000</v>
      </c>
      <c r="G182" s="16">
        <v>0</v>
      </c>
      <c r="H182" s="17">
        <f t="shared" ref="H182" si="63">G182/F182</f>
        <v>0</v>
      </c>
    </row>
    <row r="183" spans="2:8" ht="15.75" customHeight="1" x14ac:dyDescent="0.25">
      <c r="B183" s="27" t="s">
        <v>297</v>
      </c>
      <c r="C183" s="4" t="s">
        <v>298</v>
      </c>
      <c r="D183" s="12"/>
      <c r="E183" s="13"/>
      <c r="F183" s="13"/>
      <c r="G183" s="13"/>
      <c r="H183" s="14"/>
    </row>
    <row r="184" spans="2:8" ht="15.75" customHeight="1" x14ac:dyDescent="0.25">
      <c r="B184" s="28"/>
      <c r="C184" s="8" t="s">
        <v>299</v>
      </c>
      <c r="D184" s="15" t="s">
        <v>227</v>
      </c>
      <c r="E184" s="16">
        <v>7000</v>
      </c>
      <c r="F184" s="16">
        <v>7000</v>
      </c>
      <c r="G184" s="16">
        <v>3590</v>
      </c>
      <c r="H184" s="17">
        <f t="shared" ref="H184" si="64">G184/F184</f>
        <v>0.5128571428571429</v>
      </c>
    </row>
    <row r="185" spans="2:8" ht="15.75" customHeight="1" x14ac:dyDescent="0.25">
      <c r="B185" s="27" t="s">
        <v>300</v>
      </c>
      <c r="C185" s="4" t="s">
        <v>301</v>
      </c>
      <c r="D185" s="12"/>
      <c r="E185" s="13"/>
      <c r="F185" s="13"/>
      <c r="G185" s="13"/>
      <c r="H185" s="14"/>
    </row>
    <row r="186" spans="2:8" ht="15.75" customHeight="1" x14ac:dyDescent="0.25">
      <c r="B186" s="28"/>
      <c r="C186" s="8" t="s">
        <v>55</v>
      </c>
      <c r="D186" s="15" t="s">
        <v>56</v>
      </c>
      <c r="E186" s="16">
        <v>4308930</v>
      </c>
      <c r="F186" s="16">
        <v>4308930</v>
      </c>
      <c r="G186" s="16">
        <v>1066.5</v>
      </c>
      <c r="H186" s="17">
        <f t="shared" ref="H186" si="65">G186/F186</f>
        <v>2.4750924243373648E-4</v>
      </c>
    </row>
    <row r="187" spans="2:8" ht="15.75" customHeight="1" x14ac:dyDescent="0.25">
      <c r="B187" s="27" t="s">
        <v>302</v>
      </c>
      <c r="C187" s="4" t="s">
        <v>303</v>
      </c>
      <c r="D187" s="12"/>
      <c r="E187" s="13"/>
      <c r="F187" s="13"/>
      <c r="G187" s="13"/>
      <c r="H187" s="14"/>
    </row>
    <row r="188" spans="2:8" ht="15.75" customHeight="1" x14ac:dyDescent="0.25">
      <c r="B188" s="28"/>
      <c r="C188" s="8" t="s">
        <v>304</v>
      </c>
      <c r="D188" s="15" t="s">
        <v>186</v>
      </c>
      <c r="E188" s="16">
        <v>10000</v>
      </c>
      <c r="F188" s="16">
        <v>10000</v>
      </c>
      <c r="G188" s="16">
        <v>2763</v>
      </c>
      <c r="H188" s="17">
        <f t="shared" ref="H188" si="66">G188/F188</f>
        <v>0.27629999999999999</v>
      </c>
    </row>
    <row r="189" spans="2:8" ht="15.75" customHeight="1" x14ac:dyDescent="0.25">
      <c r="B189" s="27" t="s">
        <v>305</v>
      </c>
      <c r="C189" s="4" t="s">
        <v>306</v>
      </c>
      <c r="D189" s="12"/>
      <c r="E189" s="13"/>
      <c r="F189" s="13"/>
      <c r="G189" s="13"/>
      <c r="H189" s="14"/>
    </row>
    <row r="190" spans="2:8" ht="15.75" customHeight="1" x14ac:dyDescent="0.25">
      <c r="B190" s="28"/>
      <c r="C190" s="8" t="s">
        <v>307</v>
      </c>
      <c r="D190" s="15" t="s">
        <v>275</v>
      </c>
      <c r="E190" s="16">
        <v>25000</v>
      </c>
      <c r="F190" s="16">
        <v>25000</v>
      </c>
      <c r="G190" s="16">
        <v>1223</v>
      </c>
      <c r="H190" s="17">
        <f t="shared" ref="H190" si="67">G190/F190</f>
        <v>4.8919999999999998E-2</v>
      </c>
    </row>
    <row r="191" spans="2:8" ht="15.75" customHeight="1" x14ac:dyDescent="0.25">
      <c r="B191" s="27" t="s">
        <v>310</v>
      </c>
      <c r="C191" s="4" t="s">
        <v>308</v>
      </c>
      <c r="D191" s="12"/>
      <c r="E191" s="13"/>
      <c r="F191" s="13"/>
      <c r="G191" s="13"/>
      <c r="H191" s="14"/>
    </row>
    <row r="192" spans="2:8" ht="15.75" customHeight="1" x14ac:dyDescent="0.25">
      <c r="B192" s="28"/>
      <c r="C192" s="8" t="s">
        <v>309</v>
      </c>
      <c r="D192" s="15" t="s">
        <v>78</v>
      </c>
      <c r="E192" s="16">
        <v>505000</v>
      </c>
      <c r="F192" s="16">
        <v>762750</v>
      </c>
      <c r="G192" s="16">
        <v>0</v>
      </c>
      <c r="H192" s="17">
        <f t="shared" ref="H192" si="68">G192/F192</f>
        <v>0</v>
      </c>
    </row>
    <row r="193" spans="2:8" ht="15.75" customHeight="1" x14ac:dyDescent="0.25">
      <c r="B193" s="27" t="s">
        <v>311</v>
      </c>
      <c r="C193" s="4" t="s">
        <v>312</v>
      </c>
      <c r="D193" s="12"/>
      <c r="E193" s="13"/>
      <c r="F193" s="13"/>
      <c r="G193" s="13"/>
      <c r="H193" s="14"/>
    </row>
    <row r="194" spans="2:8" ht="15.75" customHeight="1" x14ac:dyDescent="0.25">
      <c r="B194" s="28"/>
      <c r="C194" s="8" t="s">
        <v>313</v>
      </c>
      <c r="D194" s="15" t="s">
        <v>63</v>
      </c>
      <c r="E194" s="16">
        <v>2703000</v>
      </c>
      <c r="F194" s="16">
        <v>2700100</v>
      </c>
      <c r="G194" s="16">
        <v>0</v>
      </c>
      <c r="H194" s="17">
        <f t="shared" ref="H194" si="69">G194/F194</f>
        <v>0</v>
      </c>
    </row>
    <row r="195" spans="2:8" ht="15.75" customHeight="1" x14ac:dyDescent="0.25">
      <c r="B195" s="27" t="s">
        <v>314</v>
      </c>
      <c r="C195" s="4" t="s">
        <v>315</v>
      </c>
      <c r="D195" s="12"/>
      <c r="E195" s="13"/>
      <c r="F195" s="13"/>
      <c r="G195" s="13"/>
      <c r="H195" s="14"/>
    </row>
    <row r="196" spans="2:8" ht="15.75" customHeight="1" x14ac:dyDescent="0.25">
      <c r="B196" s="28"/>
      <c r="C196" s="8" t="s">
        <v>316</v>
      </c>
      <c r="D196" s="15" t="s">
        <v>317</v>
      </c>
      <c r="E196" s="16">
        <v>300000</v>
      </c>
      <c r="F196" s="16">
        <v>112890</v>
      </c>
      <c r="G196" s="16">
        <v>0</v>
      </c>
      <c r="H196" s="17">
        <f t="shared" ref="H196" si="70">G196/F196</f>
        <v>0</v>
      </c>
    </row>
    <row r="197" spans="2:8" ht="16.5" thickBot="1" x14ac:dyDescent="0.3">
      <c r="B197" s="36" t="s">
        <v>58</v>
      </c>
      <c r="C197" s="37"/>
      <c r="D197" s="20" t="s">
        <v>17</v>
      </c>
      <c r="E197" s="18">
        <f>SUM(E13:E196)</f>
        <v>27840027</v>
      </c>
      <c r="F197" s="18">
        <f>SUM(F13:F196)</f>
        <v>29457177.530000001</v>
      </c>
      <c r="G197" s="18">
        <f>SUM(G13:G196)</f>
        <v>1323354.1500000001</v>
      </c>
      <c r="H197" s="19">
        <f>G197/F197</f>
        <v>4.4924675782405145E-2</v>
      </c>
    </row>
  </sheetData>
  <mergeCells count="129">
    <mergeCell ref="E50:E52"/>
    <mergeCell ref="F50:F52"/>
    <mergeCell ref="H50:H52"/>
    <mergeCell ref="H38:H39"/>
    <mergeCell ref="B40:B42"/>
    <mergeCell ref="E41:E42"/>
    <mergeCell ref="F41:F42"/>
    <mergeCell ref="H41:H42"/>
    <mergeCell ref="B72:B73"/>
    <mergeCell ref="B67:B69"/>
    <mergeCell ref="E68:E69"/>
    <mergeCell ref="F68:F69"/>
    <mergeCell ref="H68:H69"/>
    <mergeCell ref="B70:B71"/>
    <mergeCell ref="B63:B64"/>
    <mergeCell ref="B65:B66"/>
    <mergeCell ref="B55:B56"/>
    <mergeCell ref="B57:B58"/>
    <mergeCell ref="B59:B60"/>
    <mergeCell ref="B61:B62"/>
    <mergeCell ref="B29:B30"/>
    <mergeCell ref="B31:B32"/>
    <mergeCell ref="B33:B34"/>
    <mergeCell ref="B35:B36"/>
    <mergeCell ref="B37:B39"/>
    <mergeCell ref="B43:B44"/>
    <mergeCell ref="B45:B46"/>
    <mergeCell ref="B47:B48"/>
    <mergeCell ref="B49:B52"/>
    <mergeCell ref="H85:H86"/>
    <mergeCell ref="B84:B86"/>
    <mergeCell ref="B2:H2"/>
    <mergeCell ref="B3:H3"/>
    <mergeCell ref="B4:H4"/>
    <mergeCell ref="B5:H5"/>
    <mergeCell ref="B8:H8"/>
    <mergeCell ref="G10:G12"/>
    <mergeCell ref="H10:H12"/>
    <mergeCell ref="B13:B14"/>
    <mergeCell ref="B15:B16"/>
    <mergeCell ref="B10:B12"/>
    <mergeCell ref="C10:C12"/>
    <mergeCell ref="D10:D12"/>
    <mergeCell ref="E38:E39"/>
    <mergeCell ref="F38:F39"/>
    <mergeCell ref="E10:E12"/>
    <mergeCell ref="F10:F12"/>
    <mergeCell ref="B17:B18"/>
    <mergeCell ref="B19:B20"/>
    <mergeCell ref="B21:B22"/>
    <mergeCell ref="B23:B24"/>
    <mergeCell ref="B25:B26"/>
    <mergeCell ref="B27:B28"/>
    <mergeCell ref="B197:C197"/>
    <mergeCell ref="B53:B54"/>
    <mergeCell ref="B74:B75"/>
    <mergeCell ref="B76:B77"/>
    <mergeCell ref="B78:B79"/>
    <mergeCell ref="B80:B81"/>
    <mergeCell ref="B82:B83"/>
    <mergeCell ref="E85:E86"/>
    <mergeCell ref="F85:F86"/>
    <mergeCell ref="B87:B88"/>
    <mergeCell ref="B89:B90"/>
    <mergeCell ref="B91:B92"/>
    <mergeCell ref="B93:B94"/>
    <mergeCell ref="B95:B96"/>
    <mergeCell ref="B97:B99"/>
    <mergeCell ref="B107:B108"/>
    <mergeCell ref="B109:B110"/>
    <mergeCell ref="B111:B112"/>
    <mergeCell ref="B113:B114"/>
    <mergeCell ref="B115:B117"/>
    <mergeCell ref="E116:E117"/>
    <mergeCell ref="F116:F117"/>
    <mergeCell ref="H116:H117"/>
    <mergeCell ref="E98:E99"/>
    <mergeCell ref="F98:F99"/>
    <mergeCell ref="H98:H99"/>
    <mergeCell ref="B100:B101"/>
    <mergeCell ref="B102:B103"/>
    <mergeCell ref="B104:B106"/>
    <mergeCell ref="E105:E106"/>
    <mergeCell ref="F105:F106"/>
    <mergeCell ref="H105:H106"/>
    <mergeCell ref="B136:B137"/>
    <mergeCell ref="B138:B139"/>
    <mergeCell ref="B140:B141"/>
    <mergeCell ref="B142:B143"/>
    <mergeCell ref="B144:B145"/>
    <mergeCell ref="B146:B147"/>
    <mergeCell ref="B148:B149"/>
    <mergeCell ref="E151:E152"/>
    <mergeCell ref="B118:B119"/>
    <mergeCell ref="B120:B121"/>
    <mergeCell ref="B122:B123"/>
    <mergeCell ref="B124:B125"/>
    <mergeCell ref="B126:B127"/>
    <mergeCell ref="B128:B129"/>
    <mergeCell ref="B130:B131"/>
    <mergeCell ref="B132:B133"/>
    <mergeCell ref="B134:B135"/>
    <mergeCell ref="B161:B162"/>
    <mergeCell ref="B163:B164"/>
    <mergeCell ref="B165:B166"/>
    <mergeCell ref="B167:B168"/>
    <mergeCell ref="B169:B170"/>
    <mergeCell ref="B171:B172"/>
    <mergeCell ref="F151:F152"/>
    <mergeCell ref="H151:H152"/>
    <mergeCell ref="B150:B152"/>
    <mergeCell ref="B153:B154"/>
    <mergeCell ref="B155:B156"/>
    <mergeCell ref="B157:B160"/>
    <mergeCell ref="E158:E160"/>
    <mergeCell ref="F158:F160"/>
    <mergeCell ref="H158:H160"/>
    <mergeCell ref="B191:B192"/>
    <mergeCell ref="B193:B194"/>
    <mergeCell ref="B195:B196"/>
    <mergeCell ref="B173:B174"/>
    <mergeCell ref="B175:B176"/>
    <mergeCell ref="B177:B178"/>
    <mergeCell ref="B179:B180"/>
    <mergeCell ref="B181:B182"/>
    <mergeCell ref="B183:B184"/>
    <mergeCell ref="B185:B186"/>
    <mergeCell ref="B187:B188"/>
    <mergeCell ref="B189:B190"/>
  </mergeCells>
  <pageMargins left="0.511811024" right="0.511811024" top="0.78740157499999996" bottom="0.78740157499999996" header="0.31496062000000002" footer="0.31496062000000002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Projetos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 Toigo</dc:creator>
  <cp:lastModifiedBy>Adriano Toigo</cp:lastModifiedBy>
  <cp:lastPrinted>2018-05-30T16:50:07Z</cp:lastPrinted>
  <dcterms:created xsi:type="dcterms:W3CDTF">2017-10-07T11:56:08Z</dcterms:created>
  <dcterms:modified xsi:type="dcterms:W3CDTF">2018-05-30T16:50:15Z</dcterms:modified>
</cp:coreProperties>
</file>