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otoigo\Desktop\Programas, Ações, Projetos, Obras\"/>
    </mc:Choice>
  </mc:AlternateContent>
  <bookViews>
    <workbookView xWindow="0" yWindow="0" windowWidth="24000" windowHeight="9735"/>
  </bookViews>
  <sheets>
    <sheet name="Program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I33" i="2" s="1"/>
  <c r="F33" i="2"/>
  <c r="G33" i="2" s="1"/>
  <c r="E33" i="2"/>
  <c r="D33" i="2"/>
  <c r="I32" i="2"/>
  <c r="G32" i="2"/>
  <c r="I31" i="2"/>
  <c r="G31" i="2"/>
  <c r="H25" i="2"/>
  <c r="I25" i="2" s="1"/>
  <c r="F25" i="2"/>
  <c r="G25" i="2" s="1"/>
  <c r="E25" i="2"/>
  <c r="E36" i="2" s="1"/>
  <c r="D25" i="2"/>
  <c r="D36" i="2" s="1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F36" i="2" l="1"/>
  <c r="G36" i="2" s="1"/>
  <c r="H36" i="2"/>
  <c r="I36" i="2" s="1"/>
</calcChain>
</file>

<file path=xl/sharedStrings.xml><?xml version="1.0" encoding="utf-8"?>
<sst xmlns="http://schemas.openxmlformats.org/spreadsheetml/2006/main" count="55" uniqueCount="43">
  <si>
    <t>PREFEITURA MUNICIPAL DE FARROUPILHA - RS</t>
  </si>
  <si>
    <t>ANEXO I - DADOS GERAIS PARA O ACOMPANHAMENTO DOS PROGRAMAS</t>
  </si>
  <si>
    <t>LEI Nº 12.527/2011, ART. 7º, VII, "A" E ART. 8º, §1º, V</t>
  </si>
  <si>
    <t>EXERCÍCIO DE 2017</t>
  </si>
  <si>
    <t>Nº
PROGRAMA</t>
  </si>
  <si>
    <t>NOME DO
PROGRAMA</t>
  </si>
  <si>
    <t>PREVISÃO
INICIAL</t>
  </si>
  <si>
    <t>PREVISÃO
ATUALIZADA</t>
  </si>
  <si>
    <t>DESPESA EXECUTADA</t>
  </si>
  <si>
    <t>1º QUADRIMESTRE</t>
  </si>
  <si>
    <t>2º QUADRIMESTRE</t>
  </si>
  <si>
    <t>3º QUADRIMESTRE</t>
  </si>
  <si>
    <t>0001</t>
  </si>
  <si>
    <t>Farroupilha Saudável</t>
  </si>
  <si>
    <t>0002</t>
  </si>
  <si>
    <t>Educação Total</t>
  </si>
  <si>
    <t>0003</t>
  </si>
  <si>
    <t>Cidade Cidadã</t>
  </si>
  <si>
    <t>0004</t>
  </si>
  <si>
    <t>Bem Viver</t>
  </si>
  <si>
    <t>0005</t>
  </si>
  <si>
    <t>Farroupilha Segura</t>
  </si>
  <si>
    <t>0006</t>
  </si>
  <si>
    <t>Farroupilha Próspera</t>
  </si>
  <si>
    <t>0007</t>
  </si>
  <si>
    <t>Farroupilha Desenvolvida e Hospitaleira</t>
  </si>
  <si>
    <t>0008</t>
  </si>
  <si>
    <t>Valorização do Interior</t>
  </si>
  <si>
    <t>0009</t>
  </si>
  <si>
    <t>Gestão Inovadora e Integrada</t>
  </si>
  <si>
    <t>0010</t>
  </si>
  <si>
    <t>Cidade de Todos</t>
  </si>
  <si>
    <t>0011</t>
  </si>
  <si>
    <t>Farroupilha em Movimento</t>
  </si>
  <si>
    <t>0012</t>
  </si>
  <si>
    <t>Farroupilha Sustentável</t>
  </si>
  <si>
    <t>0000</t>
  </si>
  <si>
    <t>Encargos Especiais</t>
  </si>
  <si>
    <t>9999</t>
  </si>
  <si>
    <t>Reserva de Contingência</t>
  </si>
  <si>
    <t>TOTAL DO MUNICÍPIO</t>
  </si>
  <si>
    <t>TOTAL DO FPS</t>
  </si>
  <si>
    <t>TOTAL GERAL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</si>
</sst>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4" fontId="3" fillId="0" borderId="0" xfId="1" applyNumberFormat="1" applyFont="1"/>
    <xf numFmtId="0" fontId="3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1" applyNumberFormat="1" applyFont="1" applyBorder="1"/>
    <xf numFmtId="10" fontId="3" fillId="0" borderId="5" xfId="2" applyNumberFormat="1" applyFont="1" applyBorder="1" applyAlignment="1">
      <alignment horizontal="center"/>
    </xf>
    <xf numFmtId="43" fontId="3" fillId="0" borderId="6" xfId="1" applyNumberFormat="1" applyFont="1" applyBorder="1"/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3" fontId="2" fillId="0" borderId="8" xfId="1" applyNumberFormat="1" applyFont="1" applyBorder="1" applyAlignment="1">
      <alignment horizontal="center"/>
    </xf>
    <xf numFmtId="10" fontId="2" fillId="0" borderId="8" xfId="2" applyNumberFormat="1" applyFont="1" applyBorder="1" applyAlignment="1">
      <alignment horizontal="center"/>
    </xf>
    <xf numFmtId="43" fontId="2" fillId="0" borderId="8" xfId="1" applyNumberFormat="1" applyFont="1" applyBorder="1"/>
    <xf numFmtId="43" fontId="2" fillId="0" borderId="9" xfId="1" applyNumberFormat="1" applyFont="1" applyBorder="1"/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3" fontId="2" fillId="0" borderId="11" xfId="1" applyNumberFormat="1" applyFont="1" applyBorder="1" applyAlignment="1">
      <alignment horizontal="center"/>
    </xf>
    <xf numFmtId="10" fontId="2" fillId="0" borderId="11" xfId="2" applyNumberFormat="1" applyFont="1" applyBorder="1" applyAlignment="1">
      <alignment horizontal="center"/>
    </xf>
    <xf numFmtId="43" fontId="2" fillId="0" borderId="12" xfId="1" applyNumberFormat="1" applyFont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abSelected="1" workbookViewId="0">
      <selection activeCell="M10" sqref="M10"/>
    </sheetView>
  </sheetViews>
  <sheetFormatPr defaultRowHeight="15.75" x14ac:dyDescent="0.25"/>
  <cols>
    <col min="1" max="1" width="5.7109375" style="2" customWidth="1"/>
    <col min="2" max="2" width="15.7109375" style="3" customWidth="1"/>
    <col min="3" max="3" width="42.7109375" style="2" customWidth="1"/>
    <col min="4" max="5" width="20.7109375" style="2" customWidth="1"/>
    <col min="6" max="6" width="20.7109375" style="4" customWidth="1"/>
    <col min="7" max="7" width="10.7109375" style="5" customWidth="1"/>
    <col min="8" max="8" width="20.7109375" style="2" customWidth="1"/>
    <col min="9" max="9" width="10.7109375" style="5" customWidth="1"/>
    <col min="10" max="10" width="20.7109375" style="2" customWidth="1"/>
    <col min="11" max="11" width="10.7109375" style="2" customWidth="1"/>
    <col min="12" max="12" width="5.7109375" style="2" customWidth="1"/>
    <col min="13" max="16384" width="9.140625" style="2"/>
  </cols>
  <sheetData>
    <row r="2" spans="2:1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</row>
    <row r="7" spans="2:11" ht="16.5" thickBot="1" x14ac:dyDescent="0.3"/>
    <row r="8" spans="2:11" s="5" customFormat="1" ht="15.75" customHeight="1" x14ac:dyDescent="0.25">
      <c r="B8" s="6" t="s">
        <v>4</v>
      </c>
      <c r="C8" s="7" t="s">
        <v>5</v>
      </c>
      <c r="D8" s="7" t="s">
        <v>6</v>
      </c>
      <c r="E8" s="7" t="s">
        <v>7</v>
      </c>
      <c r="F8" s="8" t="s">
        <v>8</v>
      </c>
      <c r="G8" s="8"/>
      <c r="H8" s="8"/>
      <c r="I8" s="8"/>
      <c r="J8" s="8"/>
      <c r="K8" s="9"/>
    </row>
    <row r="9" spans="2:11" s="5" customFormat="1" ht="15.75" customHeight="1" x14ac:dyDescent="0.25">
      <c r="B9" s="10"/>
      <c r="C9" s="11"/>
      <c r="D9" s="11"/>
      <c r="E9" s="11"/>
      <c r="F9" s="12" t="s">
        <v>9</v>
      </c>
      <c r="G9" s="12"/>
      <c r="H9" s="12" t="s">
        <v>10</v>
      </c>
      <c r="I9" s="12"/>
      <c r="J9" s="12" t="s">
        <v>11</v>
      </c>
      <c r="K9" s="13"/>
    </row>
    <row r="10" spans="2:11" x14ac:dyDescent="0.25">
      <c r="B10" s="10"/>
      <c r="C10" s="11"/>
      <c r="D10" s="11"/>
      <c r="E10" s="11"/>
      <c r="F10" s="12"/>
      <c r="G10" s="12"/>
      <c r="H10" s="12"/>
      <c r="I10" s="12"/>
      <c r="J10" s="12"/>
      <c r="K10" s="13"/>
    </row>
    <row r="11" spans="2:11" x14ac:dyDescent="0.25">
      <c r="B11" s="14" t="s">
        <v>12</v>
      </c>
      <c r="C11" s="15" t="s">
        <v>13</v>
      </c>
      <c r="D11" s="16">
        <v>44622199.5</v>
      </c>
      <c r="E11" s="16">
        <v>48414192.439999998</v>
      </c>
      <c r="F11" s="17">
        <v>16545306.380000001</v>
      </c>
      <c r="G11" s="18">
        <f>F11/E11</f>
        <v>0.34174496250256986</v>
      </c>
      <c r="H11" s="17">
        <v>31058334.239999998</v>
      </c>
      <c r="I11" s="18">
        <f>H11/E11</f>
        <v>0.64151300837023728</v>
      </c>
      <c r="J11" s="17"/>
      <c r="K11" s="19"/>
    </row>
    <row r="12" spans="2:11" x14ac:dyDescent="0.25">
      <c r="B12" s="14" t="s">
        <v>14</v>
      </c>
      <c r="C12" s="15" t="s">
        <v>15</v>
      </c>
      <c r="D12" s="16">
        <v>67576717.5</v>
      </c>
      <c r="E12" s="16">
        <v>68834585</v>
      </c>
      <c r="F12" s="17">
        <v>21819567.850000001</v>
      </c>
      <c r="G12" s="18">
        <f t="shared" ref="G12:G25" si="0">F12/E12</f>
        <v>0.31698553641312721</v>
      </c>
      <c r="H12" s="17">
        <v>45527081.850000001</v>
      </c>
      <c r="I12" s="18">
        <f t="shared" ref="I12:I25" si="1">H12/E12</f>
        <v>0.66139836319199141</v>
      </c>
      <c r="J12" s="17"/>
      <c r="K12" s="19"/>
    </row>
    <row r="13" spans="2:11" x14ac:dyDescent="0.25">
      <c r="B13" s="14" t="s">
        <v>16</v>
      </c>
      <c r="C13" s="15" t="s">
        <v>17</v>
      </c>
      <c r="D13" s="16">
        <v>9725670</v>
      </c>
      <c r="E13" s="16">
        <v>10005419.939999999</v>
      </c>
      <c r="F13" s="17">
        <v>2559347.7799999998</v>
      </c>
      <c r="G13" s="18">
        <f>F13/E13</f>
        <v>0.25579613802796564</v>
      </c>
      <c r="H13" s="17">
        <v>4867105.6500000004</v>
      </c>
      <c r="I13" s="18">
        <f t="shared" si="1"/>
        <v>0.48644691369146076</v>
      </c>
      <c r="J13" s="17"/>
      <c r="K13" s="19"/>
    </row>
    <row r="14" spans="2:11" x14ac:dyDescent="0.25">
      <c r="B14" s="14" t="s">
        <v>18</v>
      </c>
      <c r="C14" s="15" t="s">
        <v>19</v>
      </c>
      <c r="D14" s="16">
        <v>317700</v>
      </c>
      <c r="E14" s="16">
        <v>293800</v>
      </c>
      <c r="F14" s="17">
        <v>23465.4</v>
      </c>
      <c r="G14" s="18">
        <f t="shared" si="0"/>
        <v>7.9868618107556161E-2</v>
      </c>
      <c r="H14" s="17">
        <v>167777.03</v>
      </c>
      <c r="I14" s="18">
        <f t="shared" si="1"/>
        <v>0.57105864533696393</v>
      </c>
      <c r="J14" s="17"/>
      <c r="K14" s="19"/>
    </row>
    <row r="15" spans="2:11" x14ac:dyDescent="0.25">
      <c r="B15" s="14" t="s">
        <v>20</v>
      </c>
      <c r="C15" s="15" t="s">
        <v>21</v>
      </c>
      <c r="D15" s="16">
        <v>645500</v>
      </c>
      <c r="E15" s="16">
        <v>760500</v>
      </c>
      <c r="F15" s="17">
        <v>186936.51</v>
      </c>
      <c r="G15" s="18">
        <f t="shared" si="0"/>
        <v>0.24580737672583827</v>
      </c>
      <c r="H15" s="17">
        <v>372862.69</v>
      </c>
      <c r="I15" s="18">
        <f t="shared" si="1"/>
        <v>0.49028624589086128</v>
      </c>
      <c r="J15" s="17"/>
      <c r="K15" s="19"/>
    </row>
    <row r="16" spans="2:11" x14ac:dyDescent="0.25">
      <c r="B16" s="14" t="s">
        <v>22</v>
      </c>
      <c r="C16" s="15" t="s">
        <v>23</v>
      </c>
      <c r="D16" s="16">
        <v>16007950</v>
      </c>
      <c r="E16" s="16">
        <v>17118100.890000001</v>
      </c>
      <c r="F16" s="17">
        <v>5513785.5899999999</v>
      </c>
      <c r="G16" s="18">
        <f t="shared" si="0"/>
        <v>0.32210264593200444</v>
      </c>
      <c r="H16" s="17">
        <v>10829058.130000001</v>
      </c>
      <c r="I16" s="18">
        <f t="shared" si="1"/>
        <v>0.63260861701814641</v>
      </c>
      <c r="J16" s="17"/>
      <c r="K16" s="19"/>
    </row>
    <row r="17" spans="2:11" x14ac:dyDescent="0.25">
      <c r="B17" s="14" t="s">
        <v>24</v>
      </c>
      <c r="C17" s="15" t="s">
        <v>25</v>
      </c>
      <c r="D17" s="16">
        <v>3371750</v>
      </c>
      <c r="E17" s="16">
        <v>3904548.84</v>
      </c>
      <c r="F17" s="17">
        <v>1198122.95</v>
      </c>
      <c r="G17" s="18">
        <f t="shared" si="0"/>
        <v>0.30685310879604721</v>
      </c>
      <c r="H17" s="17">
        <v>2536881.63</v>
      </c>
      <c r="I17" s="18">
        <f t="shared" si="1"/>
        <v>0.64972465039008198</v>
      </c>
      <c r="J17" s="17"/>
      <c r="K17" s="19"/>
    </row>
    <row r="18" spans="2:11" x14ac:dyDescent="0.25">
      <c r="B18" s="14" t="s">
        <v>26</v>
      </c>
      <c r="C18" s="15" t="s">
        <v>27</v>
      </c>
      <c r="D18" s="16">
        <v>6019850</v>
      </c>
      <c r="E18" s="16">
        <v>5340147.63</v>
      </c>
      <c r="F18" s="17">
        <v>1527819.21</v>
      </c>
      <c r="G18" s="18">
        <f t="shared" si="0"/>
        <v>0.28610055673685558</v>
      </c>
      <c r="H18" s="17">
        <v>2821808.44</v>
      </c>
      <c r="I18" s="18">
        <f t="shared" si="1"/>
        <v>0.5284139382491192</v>
      </c>
      <c r="J18" s="17"/>
      <c r="K18" s="19"/>
    </row>
    <row r="19" spans="2:11" x14ac:dyDescent="0.25">
      <c r="B19" s="14" t="s">
        <v>28</v>
      </c>
      <c r="C19" s="15" t="s">
        <v>29</v>
      </c>
      <c r="D19" s="16">
        <v>19420768</v>
      </c>
      <c r="E19" s="16">
        <v>19444018</v>
      </c>
      <c r="F19" s="17">
        <v>6083418.5199999996</v>
      </c>
      <c r="G19" s="18">
        <f t="shared" si="0"/>
        <v>0.31286838553636392</v>
      </c>
      <c r="H19" s="17">
        <v>12541603.6</v>
      </c>
      <c r="I19" s="18">
        <f t="shared" si="1"/>
        <v>0.64501090258196636</v>
      </c>
      <c r="J19" s="17"/>
      <c r="K19" s="19"/>
    </row>
    <row r="20" spans="2:11" x14ac:dyDescent="0.25">
      <c r="B20" s="14" t="s">
        <v>30</v>
      </c>
      <c r="C20" s="15" t="s">
        <v>31</v>
      </c>
      <c r="D20" s="16">
        <v>2981100</v>
      </c>
      <c r="E20" s="16">
        <v>7328030</v>
      </c>
      <c r="F20" s="17">
        <v>967832.14</v>
      </c>
      <c r="G20" s="18">
        <f t="shared" si="0"/>
        <v>0.13207262251928553</v>
      </c>
      <c r="H20" s="17">
        <v>2118727.9900000002</v>
      </c>
      <c r="I20" s="18">
        <f t="shared" si="1"/>
        <v>0.28912654424176759</v>
      </c>
      <c r="J20" s="17"/>
      <c r="K20" s="19"/>
    </row>
    <row r="21" spans="2:11" x14ac:dyDescent="0.25">
      <c r="B21" s="14" t="s">
        <v>32</v>
      </c>
      <c r="C21" s="15" t="s">
        <v>33</v>
      </c>
      <c r="D21" s="16">
        <v>1998350</v>
      </c>
      <c r="E21" s="16">
        <v>2241714.2799999998</v>
      </c>
      <c r="F21" s="17">
        <v>433225.73</v>
      </c>
      <c r="G21" s="18">
        <f t="shared" si="0"/>
        <v>0.19325644390327926</v>
      </c>
      <c r="H21" s="17">
        <v>985543.68000000005</v>
      </c>
      <c r="I21" s="18">
        <f t="shared" si="1"/>
        <v>0.43963840030496665</v>
      </c>
      <c r="J21" s="17"/>
      <c r="K21" s="19"/>
    </row>
    <row r="22" spans="2:11" x14ac:dyDescent="0.25">
      <c r="B22" s="14" t="s">
        <v>34</v>
      </c>
      <c r="C22" s="15" t="s">
        <v>35</v>
      </c>
      <c r="D22" s="16">
        <v>10302400</v>
      </c>
      <c r="E22" s="16">
        <v>10392250</v>
      </c>
      <c r="F22" s="17">
        <v>3527562.89</v>
      </c>
      <c r="G22" s="18">
        <f t="shared" si="0"/>
        <v>0.33944168875844982</v>
      </c>
      <c r="H22" s="17">
        <v>7107899.9500000002</v>
      </c>
      <c r="I22" s="18">
        <f t="shared" si="1"/>
        <v>0.68396160119319682</v>
      </c>
      <c r="J22" s="17"/>
      <c r="K22" s="19"/>
    </row>
    <row r="23" spans="2:11" x14ac:dyDescent="0.25">
      <c r="B23" s="14" t="s">
        <v>36</v>
      </c>
      <c r="C23" s="15" t="s">
        <v>37</v>
      </c>
      <c r="D23" s="16">
        <v>10850045</v>
      </c>
      <c r="E23" s="16">
        <v>11084673.65</v>
      </c>
      <c r="F23" s="17">
        <v>3185836.86</v>
      </c>
      <c r="G23" s="18">
        <f t="shared" si="0"/>
        <v>0.2874091705893389</v>
      </c>
      <c r="H23" s="17">
        <v>6294717.75</v>
      </c>
      <c r="I23" s="18">
        <f t="shared" si="1"/>
        <v>0.56787578495826985</v>
      </c>
      <c r="J23" s="17"/>
      <c r="K23" s="19"/>
    </row>
    <row r="24" spans="2:11" x14ac:dyDescent="0.25">
      <c r="B24" s="14" t="s">
        <v>38</v>
      </c>
      <c r="C24" s="15" t="s">
        <v>39</v>
      </c>
      <c r="D24" s="16">
        <v>250000</v>
      </c>
      <c r="E24" s="16">
        <v>9198.2900000000009</v>
      </c>
      <c r="F24" s="17">
        <v>0</v>
      </c>
      <c r="G24" s="18">
        <f t="shared" si="0"/>
        <v>0</v>
      </c>
      <c r="H24" s="17">
        <v>0</v>
      </c>
      <c r="I24" s="18">
        <f t="shared" si="1"/>
        <v>0</v>
      </c>
      <c r="J24" s="17"/>
      <c r="K24" s="19"/>
    </row>
    <row r="25" spans="2:11" ht="16.5" thickBot="1" x14ac:dyDescent="0.3">
      <c r="B25" s="20" t="s">
        <v>40</v>
      </c>
      <c r="C25" s="21"/>
      <c r="D25" s="22">
        <f>SUM(D11:D24)</f>
        <v>194090000</v>
      </c>
      <c r="E25" s="22">
        <f>SUM(E11:E24)</f>
        <v>205171178.95999998</v>
      </c>
      <c r="F25" s="22">
        <f>SUM(F11:F24)</f>
        <v>63572227.81000001</v>
      </c>
      <c r="G25" s="23">
        <f t="shared" si="0"/>
        <v>0.30984969785836247</v>
      </c>
      <c r="H25" s="22">
        <f>SUM(H11:H24)</f>
        <v>127229402.63</v>
      </c>
      <c r="I25" s="23">
        <f t="shared" si="1"/>
        <v>0.62011342565226735</v>
      </c>
      <c r="J25" s="24"/>
      <c r="K25" s="25"/>
    </row>
    <row r="27" spans="2:11" ht="16.5" thickBot="1" x14ac:dyDescent="0.3"/>
    <row r="28" spans="2:11" x14ac:dyDescent="0.25">
      <c r="B28" s="6" t="s">
        <v>4</v>
      </c>
      <c r="C28" s="7" t="s">
        <v>5</v>
      </c>
      <c r="D28" s="7" t="s">
        <v>6</v>
      </c>
      <c r="E28" s="7" t="s">
        <v>7</v>
      </c>
      <c r="F28" s="8" t="s">
        <v>8</v>
      </c>
      <c r="G28" s="8"/>
      <c r="H28" s="8"/>
      <c r="I28" s="8"/>
      <c r="J28" s="8"/>
      <c r="K28" s="9"/>
    </row>
    <row r="29" spans="2:11" x14ac:dyDescent="0.25">
      <c r="B29" s="10"/>
      <c r="C29" s="11"/>
      <c r="D29" s="11"/>
      <c r="E29" s="11"/>
      <c r="F29" s="12" t="s">
        <v>9</v>
      </c>
      <c r="G29" s="12"/>
      <c r="H29" s="12" t="s">
        <v>10</v>
      </c>
      <c r="I29" s="12"/>
      <c r="J29" s="12" t="s">
        <v>11</v>
      </c>
      <c r="K29" s="13"/>
    </row>
    <row r="30" spans="2:11" x14ac:dyDescent="0.25">
      <c r="B30" s="10"/>
      <c r="C30" s="11"/>
      <c r="D30" s="11"/>
      <c r="E30" s="11"/>
      <c r="F30" s="12"/>
      <c r="G30" s="12"/>
      <c r="H30" s="12"/>
      <c r="I30" s="12"/>
      <c r="J30" s="12"/>
      <c r="K30" s="13"/>
    </row>
    <row r="31" spans="2:11" x14ac:dyDescent="0.25">
      <c r="B31" s="14" t="s">
        <v>28</v>
      </c>
      <c r="C31" s="15" t="s">
        <v>29</v>
      </c>
      <c r="D31" s="16">
        <v>18118000</v>
      </c>
      <c r="E31" s="16">
        <v>18118000</v>
      </c>
      <c r="F31" s="17">
        <v>5230541.83</v>
      </c>
      <c r="G31" s="18">
        <f t="shared" ref="G31:G33" si="2">F31/E31</f>
        <v>0.28869311347830889</v>
      </c>
      <c r="H31" s="17">
        <v>11551585.27</v>
      </c>
      <c r="I31" s="18">
        <f t="shared" ref="I31:I33" si="3">H31/E31</f>
        <v>0.63757507837509653</v>
      </c>
      <c r="J31" s="17"/>
      <c r="K31" s="19"/>
    </row>
    <row r="32" spans="2:11" x14ac:dyDescent="0.25">
      <c r="B32" s="14" t="s">
        <v>38</v>
      </c>
      <c r="C32" s="15" t="s">
        <v>39</v>
      </c>
      <c r="D32" s="16">
        <v>17792000</v>
      </c>
      <c r="E32" s="16">
        <v>17792000</v>
      </c>
      <c r="F32" s="17">
        <v>0</v>
      </c>
      <c r="G32" s="18">
        <f t="shared" si="2"/>
        <v>0</v>
      </c>
      <c r="H32" s="17">
        <v>0</v>
      </c>
      <c r="I32" s="18">
        <f t="shared" si="3"/>
        <v>0</v>
      </c>
      <c r="J32" s="17"/>
      <c r="K32" s="19"/>
    </row>
    <row r="33" spans="2:11" ht="16.5" thickBot="1" x14ac:dyDescent="0.3">
      <c r="B33" s="20" t="s">
        <v>41</v>
      </c>
      <c r="C33" s="21"/>
      <c r="D33" s="22">
        <f>SUM(D31:D32)</f>
        <v>35910000</v>
      </c>
      <c r="E33" s="22">
        <f>SUM(E31:E32)</f>
        <v>35910000</v>
      </c>
      <c r="F33" s="22">
        <f>SUM(F31:F32)</f>
        <v>5230541.83</v>
      </c>
      <c r="G33" s="23">
        <f t="shared" si="2"/>
        <v>0.14565697103870789</v>
      </c>
      <c r="H33" s="22">
        <f>SUM(H31:H32)</f>
        <v>11551585.27</v>
      </c>
      <c r="I33" s="23">
        <f t="shared" si="3"/>
        <v>0.32168157254246726</v>
      </c>
      <c r="J33" s="24"/>
      <c r="K33" s="25"/>
    </row>
    <row r="35" spans="2:11" ht="16.5" thickBot="1" x14ac:dyDescent="0.3"/>
    <row r="36" spans="2:11" ht="16.5" thickBot="1" x14ac:dyDescent="0.3">
      <c r="B36" s="26" t="s">
        <v>42</v>
      </c>
      <c r="C36" s="27"/>
      <c r="D36" s="28">
        <f>D25+D33</f>
        <v>230000000</v>
      </c>
      <c r="E36" s="28">
        <f>E25+E33</f>
        <v>241081178.95999998</v>
      </c>
      <c r="F36" s="28">
        <f>F25+F33</f>
        <v>68802769.640000015</v>
      </c>
      <c r="G36" s="29">
        <f t="shared" ref="G36" si="4">F36/E36</f>
        <v>0.28539253846695234</v>
      </c>
      <c r="H36" s="28">
        <f>H25+H33</f>
        <v>138780987.90000001</v>
      </c>
      <c r="I36" s="29">
        <f t="shared" ref="I36" si="5">H36/E36</f>
        <v>0.57566081474583486</v>
      </c>
      <c r="J36" s="28"/>
      <c r="K36" s="30"/>
    </row>
  </sheetData>
  <mergeCells count="23">
    <mergeCell ref="J29:K30"/>
    <mergeCell ref="B33:C33"/>
    <mergeCell ref="B36:C36"/>
    <mergeCell ref="H9:I10"/>
    <mergeCell ref="J9:K10"/>
    <mergeCell ref="B25:C25"/>
    <mergeCell ref="B28:B30"/>
    <mergeCell ref="C28:C30"/>
    <mergeCell ref="D28:D30"/>
    <mergeCell ref="E28:E30"/>
    <mergeCell ref="F28:K28"/>
    <mergeCell ref="F29:G30"/>
    <mergeCell ref="H29:I30"/>
    <mergeCell ref="B2:K2"/>
    <mergeCell ref="B3:K3"/>
    <mergeCell ref="B4:K4"/>
    <mergeCell ref="B5:K5"/>
    <mergeCell ref="B8:B10"/>
    <mergeCell ref="C8:C10"/>
    <mergeCell ref="D8:D10"/>
    <mergeCell ref="E8:E10"/>
    <mergeCell ref="F8:K8"/>
    <mergeCell ref="F9:G10"/>
  </mergeCells>
  <pageMargins left="0.511811024" right="0.511811024" top="0.78740157499999996" bottom="0.78740157499999996" header="0.31496062000000002" footer="0.3149606200000000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Programas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dcterms:created xsi:type="dcterms:W3CDTF">2017-10-07T11:53:54Z</dcterms:created>
  <dcterms:modified xsi:type="dcterms:W3CDTF">2017-10-07T11:55:19Z</dcterms:modified>
</cp:coreProperties>
</file>